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041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imch\OneDrive\바탕 화면\snuvalue\my 보고서\"/>
    </mc:Choice>
  </mc:AlternateContent>
  <xr:revisionPtr revIDLastSave="0" documentId="13_ncr:1_{73EF3905-DF11-430D-B2AF-70F0082A277E}" xr6:coauthVersionLast="36" xr6:coauthVersionMax="36" xr10:uidLastSave="{00000000-0000-0000-0000-000000000000}"/>
  <bookViews>
    <workbookView xWindow="0" yWindow="0" windowWidth="15660" windowHeight="6492" xr2:uid="{6054073C-2D61-4484-AE30-74F736DACF09}"/>
  </bookViews>
  <sheets>
    <sheet name="게임 산업 개괄" sheetId="3" r:id="rId1"/>
    <sheet name="플랫폼 별 특징" sheetId="1" r:id="rId2"/>
    <sheet name="게임 장르 설명" sheetId="2" r:id="rId3"/>
    <sheet name="서브컬쳐 장르" sheetId="9" r:id="rId4"/>
    <sheet name="개별 기업 투자판단" sheetId="6" r:id="rId5"/>
    <sheet name="넥슨" sheetId="4" r:id="rId6"/>
    <sheet name="넥슨게임즈" sheetId="5" r:id="rId7"/>
    <sheet name="데브시스터즈" sheetId="7" r:id="rId8"/>
    <sheet name="시프트업" sheetId="8" r:id="rId9"/>
    <sheet name="엔씨소프트" sheetId="10" r:id="rId10"/>
    <sheet name="크래프톤" sheetId="11" r:id="rId11"/>
    <sheet name="텐센트" sheetId="12" r:id="rId12"/>
  </sheets>
  <externalReferences>
    <externalReference r:id="rId13"/>
  </externalReferenc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209" i="12" l="1"/>
  <c r="D209" i="12"/>
  <c r="C209" i="12"/>
  <c r="S180" i="12"/>
  <c r="R180" i="12"/>
  <c r="Q180" i="12"/>
  <c r="P180" i="12"/>
  <c r="O180" i="12"/>
  <c r="N180" i="12"/>
  <c r="M180" i="12"/>
  <c r="L180" i="12"/>
  <c r="K180" i="12"/>
  <c r="J180" i="12"/>
  <c r="I180" i="12"/>
  <c r="H180" i="12"/>
  <c r="G180" i="12"/>
  <c r="F180" i="12"/>
  <c r="E180" i="12"/>
  <c r="D180" i="12"/>
  <c r="G157" i="8" l="1"/>
  <c r="F157" i="8"/>
  <c r="E157" i="8"/>
  <c r="F155" i="8"/>
  <c r="F150" i="8"/>
  <c r="E150" i="8"/>
  <c r="D150" i="8"/>
  <c r="AG32" i="5" l="1"/>
  <c r="AG22" i="5"/>
</calcChain>
</file>

<file path=xl/sharedStrings.xml><?xml version="1.0" encoding="utf-8"?>
<sst xmlns="http://schemas.openxmlformats.org/spreadsheetml/2006/main" count="1634" uniqueCount="1413">
  <si>
    <t>플랫폼에 따라 게임을 분류하면 크게 PC, 모바일, 콘솔, 아케이드가 있다.</t>
    <phoneticPr fontId="1" type="noConversion"/>
  </si>
  <si>
    <t>이 중 아케이드 게임은 오락실에서 하는 게임을 말하는 것으로 타 플랫폼의 성능이 점점 우수해지고 편리해지면서 거의 사양된 산업이다.</t>
    <phoneticPr fontId="1" type="noConversion"/>
  </si>
  <si>
    <t>왼쪽 그래프는 2023년의 플랫폼별 글로벌 시장 규모이다.</t>
    <phoneticPr fontId="1" type="noConversion"/>
  </si>
  <si>
    <t>모바일 게임이 49%로 가장 크고 콘솔이 29%, PC 게임이 21%로 이어진다.</t>
    <phoneticPr fontId="1" type="noConversion"/>
  </si>
  <si>
    <t>브라우저 PC 게임은 별도의 클라이언트 설치 없이 웹에서 즐기는 게임으로 시장 규모가 작다.</t>
    <phoneticPr fontId="1" type="noConversion"/>
  </si>
  <si>
    <t>모바일 게임</t>
    <phoneticPr fontId="1" type="noConversion"/>
  </si>
  <si>
    <t>휴대용 기기, 즉 스마트폰을 이용한 게임들을 총칭한다.</t>
    <phoneticPr fontId="1" type="noConversion"/>
  </si>
  <si>
    <t>초기 핸드폰 시장이 낮은 성능과 작은 화면, 불편한 조작으로 인해 퀄리티가 높은 게임들을 만들 수 없었지만 기술의 발전과 함께 이 문제들이 개선되며 고성장을 이루었다.</t>
    <phoneticPr fontId="1" type="noConversion"/>
  </si>
  <si>
    <t>PC나 콘솔보다 스마트폰 사용자가 훨씬 많고 게임을 플레이하기까지 진입장벽이 훨씬 낮기 때문에 그 시장 규모는 어마어마하다.</t>
    <phoneticPr fontId="1" type="noConversion"/>
  </si>
  <si>
    <t>하지만 PC와 콘솔과는 다르게 도박에 가까운 기형적인 과금 구조를 가진 게임들이 매출 상위를 차지한다.</t>
    <phoneticPr fontId="1" type="noConversion"/>
  </si>
  <si>
    <t>실제로 게임성과 수익이 비례하지도 않는다.</t>
    <phoneticPr fontId="1" type="noConversion"/>
  </si>
  <si>
    <t>그래서 모바일 게임 시장은 타 게임 시장과 조금 다른 관점으로 접근을 해야한다.</t>
    <phoneticPr fontId="1" type="noConversion"/>
  </si>
  <si>
    <t>모바일 게임 시장의 특수성</t>
    <phoneticPr fontId="1" type="noConversion"/>
  </si>
  <si>
    <t>국내 모바일 게임 매출 상위를 보면 아저씨들이 할 것 같은 게임들이 다수이고 게임성도 떨어지는 경우가 많다.</t>
    <phoneticPr fontId="1" type="noConversion"/>
  </si>
  <si>
    <t>북미나 유럽의 경우 게이머들의 특성이 달라 다른 형태의 모바일 게임 시장이 형성되어 있지만 여기서는 국내와 아시아권에 특히 집중하여 이야기 해보려고 한다.</t>
    <phoneticPr fontId="1" type="noConversion"/>
  </si>
  <si>
    <t>국내 게임사 대부분이 확률형 아이템과 P2W 시스템의 과금 구조를 가지고 있기에 모바일 게임 시장의 특수성과 관련하여 어째서 이러한 시장구조를 형성하게 되었는지 이해하여 보자.</t>
    <phoneticPr fontId="1" type="noConversion"/>
  </si>
  <si>
    <t>1. 터치식 스마트폰의 물리적 한계</t>
    <phoneticPr fontId="1" type="noConversion"/>
  </si>
  <si>
    <t>스마트폰은 오로지 액정 터치로만 조작 가능하며, 컨트롤러나 키보드, 마우스처럼 폭 넓은 컨트롤이 불가능하다.</t>
    <phoneticPr fontId="1" type="noConversion"/>
  </si>
  <si>
    <t>여러 컨트롤들을 구현하려면 안 그래도 좁은 화면에 가상 인터페이스들을 마구잡이로 집어넣어야 한다.</t>
    <phoneticPr fontId="1" type="noConversion"/>
  </si>
  <si>
    <t>또한 플레이어는 손가락으로 화면을 가려가며 터치를 해야하기에 몰입을 방해한다.</t>
    <phoneticPr fontId="1" type="noConversion"/>
  </si>
  <si>
    <t>결국 플레이어는 이동 외의 컨트롤이 몇 가지 정도로 제약되어 복잡한 게임의 모바일 구현이 어려워진다.</t>
    <phoneticPr fontId="1" type="noConversion"/>
  </si>
  <si>
    <t>실제로 이러한 문제를 해결하기 위해 핸드폰에 게임용 십자 버튼이나 AB 버튼을 달아 출시한 사례가 있었다.</t>
    <phoneticPr fontId="1" type="noConversion"/>
  </si>
  <si>
    <t>하지만 게임 외에는 거의 쓸모가 없는 기능이고 오히려 단가와 크기만 늘어나고 그렇다고 실제 게임기에 비하면 나을게 없어 실패했다.</t>
    <phoneticPr fontId="1" type="noConversion"/>
  </si>
  <si>
    <t>엎친데 덮친격으로 액정 터치는 지연 반응이나 무반응, 잘못된 터치 인식 등의 고질적인 문제가 해결되지 못하고 여전히 현재진행형이라는 점이다.</t>
    <phoneticPr fontId="1" type="noConversion"/>
  </si>
  <si>
    <t>조작이 중요하고 정밀성을 요구하는 게임에서 기기 오류로 터치가 제대로 되지 않는다면 게이머는 스트레스를 받아 떠날 수 밖에 없다.</t>
    <phoneticPr fontId="1" type="noConversion"/>
  </si>
  <si>
    <t>결국 게임사들은 모바일에 게임을 출시할 때 조작을 간소화하고 스펙을 낮출 수 밖에 없다.</t>
    <phoneticPr fontId="1" type="noConversion"/>
  </si>
  <si>
    <t>게임성을 낮춰야만 모바일 게임에서 플레이하기 좋은 아이러니한 상황이 형성된 것이다.</t>
    <phoneticPr fontId="1" type="noConversion"/>
  </si>
  <si>
    <t>2. 모바일 게임 유저들의 성향</t>
    <phoneticPr fontId="1" type="noConversion"/>
  </si>
  <si>
    <t>모바일이라는 특성으로 인해 모바일 게임을 제작할 때 코어 게이머들보다 더 광범위한 유저층을 고려하고 제작하게 된다.</t>
    <phoneticPr fontId="1" type="noConversion"/>
  </si>
  <si>
    <t>콘솔 게임은 전용 게임기를 구매해야 하고 PC 게임은 제대로 즐기려면 기기 스펙이 높아야 한다.</t>
    <phoneticPr fontId="1" type="noConversion"/>
  </si>
  <si>
    <t>하지만 모바일은 기기 스펙이 높을 필요도 없고 남녀노소 모두 스마트폰 하나씩은 가지고 있다.</t>
    <phoneticPr fontId="1" type="noConversion"/>
  </si>
  <si>
    <t>그래서 타 플랫폼 게임들보다 더욱 가벼운 마음으로 접근이 가능하다.</t>
    <phoneticPr fontId="1" type="noConversion"/>
  </si>
  <si>
    <t>모바일 유저들은 취미 측면에서 게임에 대한 관심이나 애착이 낮은 편이기에 짧은 시간 안에 심심풀이 및 시간 때우기 용도로 게임을 소비한다.</t>
    <phoneticPr fontId="1" type="noConversion"/>
  </si>
  <si>
    <t>게임 내용 자체보다 경쟁 심리, 돈을 쓰는 재미, 명예, 인맥 등 게임 외적인 부분에 집중하게 되는 것이다.</t>
    <phoneticPr fontId="1" type="noConversion"/>
  </si>
  <si>
    <t>국내 온라인 게임들에게 적합한 시장인 것이다.</t>
    <phoneticPr fontId="1" type="noConversion"/>
  </si>
  <si>
    <t>3. 불법 복제, 표절, 도용, 저작권 침해 문제</t>
    <phoneticPr fontId="1" type="noConversion"/>
  </si>
  <si>
    <t>모바일 게임이 처음부터 저질 게임들이 양산된 것은 아니었다.</t>
    <phoneticPr fontId="1" type="noConversion"/>
  </si>
  <si>
    <t>초창기 모바일 게임 시장에는 앵그리버드, 팔라독 등 모바일에 특성에 적합한 명작 게임들이 나왔었다.</t>
    <phoneticPr fontId="1" type="noConversion"/>
  </si>
  <si>
    <t>하지만 안드로이드 운영체제 특성상 APK 파일만 있으면 누구나 불법 복제가 쉬웠기에 자연스레 해적판, 버그판이 난무했다.</t>
    <phoneticPr fontId="1" type="noConversion"/>
  </si>
  <si>
    <t>따라서 모바일 게임 시장은 돈을 주고 사는 패키지 게임 형태에서 무료로 다운 받고 과금을 하게 하는 구조로 BM이 변하게 된것이다.</t>
    <phoneticPr fontId="1" type="noConversion"/>
  </si>
  <si>
    <t>그리고 스팀, 콘솔 게임에서는 표절이나 도용이 일어날 경우 해당 게임은 추방당하고 제작자가 매장되는 등 이 문제에 대해 심각하게 인지한다.</t>
    <phoneticPr fontId="1" type="noConversion"/>
  </si>
  <si>
    <t>하지만 모바일 게임 시장에서는 표절과 도용으로 마켓 순위 상위권을 차지하는 게임들을 자주 볼 수 있다.</t>
    <phoneticPr fontId="1" type="noConversion"/>
  </si>
  <si>
    <t>과거 애니팡이 인기를 끌자 카피캣 게임들이 우후죽순 튀어 나왔는데 저작권 침해와 표절로 처벌받은 사례가 사실상 없어 모바일 게임에 대해서는 남의 저작물로 돈을 벌어도 괜찮다는 선례가 생기게 된 것이다.</t>
    <phoneticPr fontId="1" type="noConversion"/>
  </si>
  <si>
    <t>그러니 게임사들 입장에서는 힘들게 창작 해봤자 금방 뺏기니 대기업들도 비슷한 게임들을 양산하는 상황까지 오게 된 것이다.</t>
    <phoneticPr fontId="1" type="noConversion"/>
  </si>
  <si>
    <t>4. 모바일 게임 업계의 빈익빈 부익부 심화</t>
    <phoneticPr fontId="1" type="noConversion"/>
  </si>
  <si>
    <t>앞서 말한 문제들로 인해 모바일 게임은 과금 구조가 고착화 되었고 악순환의 고리가 형성되었다.</t>
    <phoneticPr fontId="1" type="noConversion"/>
  </si>
  <si>
    <t>과금전사들은 게임성과 재미가 주된 목적이 아니기에 이미 돈을 많이 쓴 게임을 떠날 유인이 적고 해당 게임에 계속 매출을 내주게 된다.</t>
    <phoneticPr fontId="1" type="noConversion"/>
  </si>
  <si>
    <t>모바일 게임 시장을 선점한 플레이어들이 지갑전사들을 잡아두니 신규 플레이어들은 유저 유치가 쉽지 않게 된다.</t>
    <phoneticPr fontId="1" type="noConversion"/>
  </si>
  <si>
    <t>한 번 게임을 성공시킨 기업은 자금력을 이용해 마케팅, 개발 속도 등에서 중소 기업보다 훨씬 유리한 위치에 있게 되고 모바일 게임 시장의 악순환이 심화 된것이다.</t>
    <phoneticPr fontId="1" type="noConversion"/>
  </si>
  <si>
    <t>5. 대충 만드는 개발자들</t>
    <phoneticPr fontId="1" type="noConversion"/>
  </si>
  <si>
    <t>모바일 게임은 비교적 제작에 필요한 인원이 적고 쉽고 빠르게 개발할 수 있다.</t>
    <phoneticPr fontId="1" type="noConversion"/>
  </si>
  <si>
    <t>그래서 중소기업의 개발자들은 게임으로 수익을 얻기 보다 개발이나 운영을 해봤다는 경력이나 정부지원 자금, 대기업의 인수합병 등의 목적으로 개발을 하게 된다.</t>
    <phoneticPr fontId="1" type="noConversion"/>
  </si>
  <si>
    <t>경력을 위한 수단으로 게임을 개발하게 되니 결과물을 대충 만들게 되는 것이다.</t>
    <phoneticPr fontId="1" type="noConversion"/>
  </si>
  <si>
    <t>스토어</t>
    <phoneticPr fontId="1" type="noConversion"/>
  </si>
  <si>
    <t>모바일 게임을 플레이하기 위해서는 스토어에서 다운로드를 받아야 한다.</t>
    <phoneticPr fontId="1" type="noConversion"/>
  </si>
  <si>
    <t>스토어는 종류가 많지만 주요 플랫폼인 구글 플레이스토어와 애플의 앱스토어만 살펴보기로 하자.</t>
    <phoneticPr fontId="1" type="noConversion"/>
  </si>
  <si>
    <t>구글 플레이스토어</t>
    <phoneticPr fontId="1" type="noConversion"/>
  </si>
  <si>
    <t>안드로이드 유저들이 주로 사용하는 플랫폼이다.</t>
    <phoneticPr fontId="1" type="noConversion"/>
  </si>
  <si>
    <t>애플과 달리 독점 스토어를 강제하지 않기에 갤럭시 스토어, 원스토어 등 다른 플랫폼들도 존재하지만 규모의 차이로 인해 플레이스토어를 대부분 이용한다.</t>
    <phoneticPr fontId="1" type="noConversion"/>
  </si>
  <si>
    <t>사전 심의 제도가 매우 부실하여 마켓에 보여질 앱 소개에 저작권 침해 항목만 없다면 전혀 다른 앱의 이미지와 스크린샷을 사용해도 문제 없다.</t>
    <phoneticPr fontId="1" type="noConversion"/>
  </si>
  <si>
    <t>그래서 표절 게임, 저질 게임들이 애플 앱스토어에 비해 더욱 많다.</t>
    <phoneticPr fontId="1" type="noConversion"/>
  </si>
  <si>
    <t>물론 심의가 적은 것은 빠른 업데이트가 가능하다는 장점으로 연결되기도 하지만 그만큼 버그가 있는 앱들도 많다.</t>
    <phoneticPr fontId="1" type="noConversion"/>
  </si>
  <si>
    <t>수수료의 경우 게임은 전체 매출의 30%를 매기게 된다.(유료 다운로드 수익, 인앱결제)</t>
    <phoneticPr fontId="1" type="noConversion"/>
  </si>
  <si>
    <t>애플 앱스토어</t>
    <phoneticPr fontId="1" type="noConversion"/>
  </si>
  <si>
    <t>ios 유저들이 사용하는 플랫폼이다.</t>
    <phoneticPr fontId="1" type="noConversion"/>
  </si>
  <si>
    <t>안드로이드는 다양한 스토어가 이용가능한 것과 달리 ios 체제에서는 오직 app store만을 사용하여 앱을 다운로드 받고 결제를 해야한다.</t>
    <phoneticPr fontId="1" type="noConversion"/>
  </si>
  <si>
    <t>그 대신 심의 체제가 체계적이고 철저해 버그가 악성코드가 있거나 저질 앱들이 거의 안 올라오는 편이다.</t>
    <phoneticPr fontId="1" type="noConversion"/>
  </si>
  <si>
    <t>ios와 안드로이드는 운영체제가 많이 달라 꽤 많은 게임사들이 한 쪽에서만 서비스하는 경우도 종종 있다.</t>
    <phoneticPr fontId="1" type="noConversion"/>
  </si>
  <si>
    <t>수수료는 일괄적으로 판매 수익의 30%을 매기게 된다.</t>
    <phoneticPr fontId="1" type="noConversion"/>
  </si>
  <si>
    <t>콘솔 게임</t>
    <phoneticPr fontId="1" type="noConversion"/>
  </si>
  <si>
    <t>게임만을 위해 제작된 단말기를 콘솔 게임기라고 부르고 그러한 콘솔 게임기를 활용하여 플레이하는 게임들을 콘솔 게임이라고 부른다.</t>
    <phoneticPr fontId="1" type="noConversion"/>
  </si>
  <si>
    <t>대부분의 콘솔 시장을 닌텐도, 플레이스테이션, 엑스박스가 나눠 먹고 있다.</t>
    <phoneticPr fontId="1" type="noConversion"/>
  </si>
  <si>
    <t>콘솔 게임 공통의 특징</t>
    <phoneticPr fontId="1" type="noConversion"/>
  </si>
  <si>
    <t>1. 매우 싼 하드웨어 가격</t>
    <phoneticPr fontId="1" type="noConversion"/>
  </si>
  <si>
    <t>게임기들이 하드웨어 제작에 들어가는 비용에 비해 거의 마진 없이 파는 경우가 대부분이다.</t>
    <phoneticPr fontId="1" type="noConversion"/>
  </si>
  <si>
    <t>게임사들 매출의 대부분이 소프트웨어 판매에서 나오기 때문에 일단 하드웨어 공급을 늘려야 하기 때문이다.</t>
    <phoneticPr fontId="1" type="noConversion"/>
  </si>
  <si>
    <t>게임기 판매로 흑자를 내는 회사는 닌텐도 정도이다.</t>
    <phoneticPr fontId="1" type="noConversion"/>
  </si>
  <si>
    <t>2. 견고성</t>
    <phoneticPr fontId="1" type="noConversion"/>
  </si>
  <si>
    <t>스마트폰 같은 동급 전자제품들에 비해 견고하고 고장이 없는 편이다.</t>
    <phoneticPr fontId="1" type="noConversion"/>
  </si>
  <si>
    <t>탑재된 이차 전지들도 열화율이 낮아 2-30년에 걸쳐 수천번 충전과 방전을 거듭해도 수명이 남아 있다.</t>
    <phoneticPr fontId="1" type="noConversion"/>
  </si>
  <si>
    <t>3. 낮은 호환성</t>
    <phoneticPr fontId="1" type="noConversion"/>
  </si>
  <si>
    <t>게임기 별 호환은 당연히 안되고(닌텐도 칩을 플스에서 못 씀) 동일 회사 게임기라도 하위 호환이 지원이 안 되는 경우도 많다.</t>
    <phoneticPr fontId="1" type="noConversion"/>
  </si>
  <si>
    <t>하위 호환을 지원하더라도 게임 엑세서리는 호환이 안 되는 경우도 많다.</t>
    <phoneticPr fontId="1" type="noConversion"/>
  </si>
  <si>
    <t>심지어 usb로 연결하는 액세서리들조차 호환성이 없는 경우가 있을 정도이다.</t>
    <phoneticPr fontId="1" type="noConversion"/>
  </si>
  <si>
    <t>콘솔 3사 비교</t>
    <phoneticPr fontId="1" type="noConversion"/>
  </si>
  <si>
    <t>게이머들이 특정 콘솔 게임기를 구매할 때 고려하는 요소로는 가격, 성능, 플레이 가능한 게임이 있다.</t>
    <phoneticPr fontId="1" type="noConversion"/>
  </si>
  <si>
    <t>이 중 가장 중요한 요소는 당연히 플레이 가능한 게임 종류이다.</t>
    <phoneticPr fontId="1" type="noConversion"/>
  </si>
  <si>
    <t>1. 가격</t>
    <phoneticPr fontId="1" type="noConversion"/>
  </si>
  <si>
    <t>기종</t>
    <phoneticPr fontId="1" type="noConversion"/>
  </si>
  <si>
    <t>가격 (만원)</t>
    <phoneticPr fontId="1" type="noConversion"/>
  </si>
  <si>
    <t>비고</t>
    <phoneticPr fontId="1" type="noConversion"/>
  </si>
  <si>
    <t>닌텐도 스위치</t>
    <phoneticPr fontId="1" type="noConversion"/>
  </si>
  <si>
    <t>일반 성능 기기</t>
    <phoneticPr fontId="1" type="noConversion"/>
  </si>
  <si>
    <t>닌텐도 스위치 oled</t>
    <phoneticPr fontId="1" type="noConversion"/>
  </si>
  <si>
    <t>더 넓어진 액정, 용량 2배</t>
    <phoneticPr fontId="1" type="noConversion"/>
  </si>
  <si>
    <t>PS 5 디스크 에디션</t>
    <phoneticPr fontId="1" type="noConversion"/>
  </si>
  <si>
    <t>게임 디스크 꽂을 수 있음. 다운로드도 됨</t>
    <phoneticPr fontId="1" type="noConversion"/>
  </si>
  <si>
    <t>PS 5 디지털 에디션</t>
    <phoneticPr fontId="1" type="noConversion"/>
  </si>
  <si>
    <t>게임 디스크를 꽂을 수 없음. 오직 다운로드 해서 플레이만</t>
    <phoneticPr fontId="1" type="noConversion"/>
  </si>
  <si>
    <t>Xbox series X</t>
    <phoneticPr fontId="1" type="noConversion"/>
  </si>
  <si>
    <t>고급 성능 기기</t>
    <phoneticPr fontId="1" type="noConversion"/>
  </si>
  <si>
    <t>Xbox series S</t>
    <phoneticPr fontId="1" type="noConversion"/>
  </si>
  <si>
    <t>소니의 PS5와 마이크로소프트의 Xbox x는 성능이 더욱 우수해 기기 가격이 높은 편이다.</t>
    <phoneticPr fontId="1" type="noConversion"/>
  </si>
  <si>
    <t>타사와 달리 닌텐도의 경영 방침은 하드웨어 판매로도 수익을 남기려 하는데 그럼 자연스레 저성능 기기를 만드러 기기 가격도 낮게 책정할 수 밖에 없다.</t>
    <phoneticPr fontId="1" type="noConversion"/>
  </si>
  <si>
    <t>닌텐도의 경우 oled를 샀을 때 장점이 액정이 넓어지는 것과 기기 용량이 커지는 것인데 어차피 티비나 모니터에 연결해서 하고 용량이 애초에 작아 sd카드를 구매해야한다.</t>
    <phoneticPr fontId="1" type="noConversion"/>
  </si>
  <si>
    <t>그래서 인터넷에 검색해봐도 일반 스위치를 구매해도 무방하다는 의견이 많다.</t>
    <phoneticPr fontId="1" type="noConversion"/>
  </si>
  <si>
    <t>플레이스테이션의 경우 디스크와 디지털 에디션을 선택하는 것은 취향 차이이다.</t>
    <phoneticPr fontId="1" type="noConversion"/>
  </si>
  <si>
    <t>디스크로 게임을 플레이하면 나중에 되팔수도 있어 특정 기기를 사는걸 추천하는 경우는 잘 없다.</t>
    <phoneticPr fontId="1" type="noConversion"/>
  </si>
  <si>
    <t>추가로 플스의 경우 공식 컨트롤러가 7만원 정도에 판매하고 있는데 정밀한 진동기능을 제공해 게임 몰입도를 높여 거의 필수로 구매한다.</t>
    <phoneticPr fontId="1" type="noConversion"/>
  </si>
  <si>
    <t>Xbox의 경우 성능 차이만큼 가격 차이가 커 취향과 지갑 사정에 따라 게임기를 선택하게 된다.</t>
    <phoneticPr fontId="1" type="noConversion"/>
  </si>
  <si>
    <t>하지만 후술하겠지만 Xbox는 게임패스라는 게임 구독 서비스가 있어 이것까지 가격 요소에 포함해 고려하게 된다.</t>
    <phoneticPr fontId="1" type="noConversion"/>
  </si>
  <si>
    <t>정리하자면 PS5는 타 기기보다 유의미하게 비싸고 저렴한 기기를 원하는 게이머는 닌텐도 스위치 일반 모델이나 Xbox S를 사게 된다.</t>
    <phoneticPr fontId="1" type="noConversion"/>
  </si>
  <si>
    <t>2. 성능</t>
    <phoneticPr fontId="1" type="noConversion"/>
  </si>
  <si>
    <t>플스와 Xbox X는 비싼만큼 유의미하게 닌텐도 스위치보다 제품 스펙이 좋다.</t>
    <phoneticPr fontId="1" type="noConversion"/>
  </si>
  <si>
    <t>따라서 더욱 그래픽이 좋고 부드러운 게임을 원하는 게이머들은 PS5나 Xbox X를 구매하게 된다.</t>
    <phoneticPr fontId="1" type="noConversion"/>
  </si>
  <si>
    <t>3. 플레이 가능한 게임</t>
    <phoneticPr fontId="1" type="noConversion"/>
  </si>
  <si>
    <t>사실 위에서 가격과 성능을 비교하기는 했지만 게이머들이 게임기를 선택함에 있어서 제일 많이 고려하는 요소는 플레이 가능한 게임이다.</t>
    <phoneticPr fontId="1" type="noConversion"/>
  </si>
  <si>
    <t>게임의 본질은 결국 재미이고 게임기는 게임을 플레이하기 위한 수단에 불과하기에 하고 싶은 게임을 먼저 선택하고 그에 맞춰 게임기를 구매하는 경우가 대부분이기 때문이다.</t>
    <phoneticPr fontId="1" type="noConversion"/>
  </si>
  <si>
    <t>각 게임기별 플레이 가능 게임을 설명하기 전에 용어 설명을 잠깐만 하고 가겠다.</t>
    <phoneticPr fontId="1" type="noConversion"/>
  </si>
  <si>
    <t>콘솔 게임은 게임을 퍼스트 파티, 세컨 파티, 서드 파티로 구분한다.</t>
    <phoneticPr fontId="1" type="noConversion"/>
  </si>
  <si>
    <t>퍼스트 파티 게임은 게임 기기의 자회사가 만드는 게임으로 거의 대부분 해당 기기 독점작이다.</t>
    <phoneticPr fontId="1" type="noConversion"/>
  </si>
  <si>
    <t>세컨 파티 게임은 자회사가 만드는 건 아니지만 독점 계약이 맺어져 있어 마찬가지로 해당 기기 독점작이다.</t>
    <phoneticPr fontId="1" type="noConversion"/>
  </si>
  <si>
    <t>서드 파티는 나머지 게임으로 다중 플랫폼 지원을 하는 경우이다.</t>
    <phoneticPr fontId="1" type="noConversion"/>
  </si>
  <si>
    <t>모바일 게임에 비해 콘솔 게임은 접근성이 훨씬 떨어지기에 특정 게임을 하고 싶다는 목적을 가지고 게임기를 사게 되고 그 게임이 독점작이면 어쩔 수 없이 특정 기기를 살 수 밖에 없다.</t>
    <phoneticPr fontId="1" type="noConversion"/>
  </si>
  <si>
    <t>따라서 좋은 독점작들을 많이 보유하고 있으면 기기 매출이 늘어날 것이고 한 번 기기를 사게 되면 락인이 걸려 다른 소프트웨어도 사게 되어 선순환의 고리가 형성된다.</t>
    <phoneticPr fontId="1" type="noConversion"/>
  </si>
  <si>
    <t>각 게임기별 유명 독점작 시리즈들은 다음과 같다.</t>
    <phoneticPr fontId="1" type="noConversion"/>
  </si>
  <si>
    <t>닌텐도</t>
    <phoneticPr fontId="1" type="noConversion"/>
  </si>
  <si>
    <t>마리오, 젤다의 전설, 포켓몬, 동물의 숲, 별의 커비, 스매시 브라더스, 파이어엠블렘, 스플래툰, 암즈, 제노브렐이드, 베요네타, 메트로이드</t>
    <phoneticPr fontId="1" type="noConversion"/>
  </si>
  <si>
    <t>플레이스테이션</t>
    <phoneticPr fontId="1" type="noConversion"/>
  </si>
  <si>
    <t>라쳇앤클랭크, 호라이즌, 갓 오브 워, 파이널 판타지, 스파이더맨, 더 라스트 오브 어스</t>
    <phoneticPr fontId="1" type="noConversion"/>
  </si>
  <si>
    <t>엑스박스</t>
    <phoneticPr fontId="1" type="noConversion"/>
  </si>
  <si>
    <t>헤일로, 포르자, 기어스 오브 워</t>
    <phoneticPr fontId="1" type="noConversion"/>
  </si>
  <si>
    <t>닌텐도의 경우 라이트 유저들에게도 유명한 슈퍼 IP들을 다수 보유하고 있다는 점에서 신규 유저 유입에 유리하다.</t>
    <phoneticPr fontId="1" type="noConversion"/>
  </si>
  <si>
    <t>또한 젤다의 전설이라는 명작 게임의 존재는 코어 게이머들도 닌텐도를 구매할 수 밖에 없게 한다.</t>
    <phoneticPr fontId="1" type="noConversion"/>
  </si>
  <si>
    <t>플레이스테이션의 경우 라이트 유저보다 코어 게이머들이 열광할 만한 명작 IP들을 많이 보유하고 있다.</t>
    <phoneticPr fontId="1" type="noConversion"/>
  </si>
  <si>
    <t>엑스박스는 독점작의 개수가 적고 게임패스를 만들어 구독형 게임 서비스를 제공하는 중이다.</t>
    <phoneticPr fontId="1" type="noConversion"/>
  </si>
  <si>
    <t>기존에 보유하던 독점작들도 크로스 플랫폼으로 돌리고 독점작 확보보다 구독 패스를 통해 수익성을 취하는 식으로 다른 게임사와 다른 전략을 구사 중이다.</t>
    <phoneticPr fontId="1" type="noConversion"/>
  </si>
  <si>
    <t>4. 종합 결론</t>
    <phoneticPr fontId="1" type="noConversion"/>
  </si>
  <si>
    <t>2023년 기준 콘솔 3사의 실적은 다음과 같다.</t>
    <phoneticPr fontId="1" type="noConversion"/>
  </si>
  <si>
    <t>소니: 매출 38.2조 / 영업이익 2.3조</t>
    <phoneticPr fontId="1" type="noConversion"/>
  </si>
  <si>
    <t>닌텐도: 매출 17.3조 / 영업이익 6.1조</t>
    <phoneticPr fontId="1" type="noConversion"/>
  </si>
  <si>
    <t>마이크로소프트: 14.5조/ 영업이익 공개되지 않음</t>
    <phoneticPr fontId="1" type="noConversion"/>
  </si>
  <si>
    <t>*소니와 마이크로소프트는 게임 부분 실적으로 한정</t>
    <phoneticPr fontId="1" type="noConversion"/>
  </si>
  <si>
    <t>매출이 가장 높은 것은 소니이지만 닌텐도의 opm이 34.9%라 영업이익이 가장 높다는 점에서 주목할 만하다.</t>
    <phoneticPr fontId="1" type="noConversion"/>
  </si>
  <si>
    <t>마이크로소프트의 경우 매출도 가장 적지만 닌텐도의 opm이 높은 것은 슈퍼 ip의 덕이 커 닌텐도보다 훨씬 영업이익이 적지 않을 것으로 추정된다.</t>
    <phoneticPr fontId="1" type="noConversion"/>
  </si>
  <si>
    <t>투자자의 관점에서 콘솔 3사를 비교해 top pick을 꼽자면 닌텐도이다.</t>
    <phoneticPr fontId="1" type="noConversion"/>
  </si>
  <si>
    <t>닌텐도는 슈퍼 IP들을 토대로 라이트 게이머, 코어 게이머 모두를 닌텐도의 생태계로 불러 들일 수 있다.</t>
    <phoneticPr fontId="1" type="noConversion"/>
  </si>
  <si>
    <t>그 과정에서 콘솔 게임 특성상 락인이 걸려 다른 소프트웨어들도 플레이하게 되고 지속적인 수익을 낼 수 있다.</t>
    <phoneticPr fontId="1" type="noConversion"/>
  </si>
  <si>
    <t>최근 AAA 게임들에 대한 선호가 줄어들고 BEP를 넘기기 어려운 상황에서 크로스 플랫폼을 선언하는 게임사들이 많아지는 상황에서 30%에 달하는 opm은 닌텐도 IP의 위력을 잘 보여준다고 생각하낟.</t>
  </si>
  <si>
    <t>플스와 엑스박스를 비교하자면 현재는 플스의 우위, 장기적으로는 엑스박스의 우위를 예상한다.</t>
    <phoneticPr fontId="1" type="noConversion"/>
  </si>
  <si>
    <t>현재는 플스의 브랜드 가치와 우수한 성능으로 많은 유저들에게 사랑 받고 있지만 이는 한계가 있다.</t>
    <phoneticPr fontId="1" type="noConversion"/>
  </si>
  <si>
    <t>최근 컨콜에서 CEO가 멀티 플랫폼으로 나아가야 한다고 말하는 만큼 IP의 중요성을 떨어질 것인데 닌텐도처럼 슈퍼 IP를 보유한 것도 아니라 구독형 게임 패스를 선보이는 엑스박스에게 밀릴 수 밖에 없다고 생각한다.</t>
    <phoneticPr fontId="1" type="noConversion"/>
  </si>
  <si>
    <t>PC 게임</t>
    <phoneticPr fontId="1" type="noConversion"/>
  </si>
  <si>
    <t>PC 게임은 모바일 게임과 콘솔 게임의 장점들만 잘 섞은 것으로 이해할 수 있다.</t>
    <phoneticPr fontId="1" type="noConversion"/>
  </si>
  <si>
    <t>대부분의 가정에 PC가 있기에 접근성이 좋고 조작의 우수함 덕분에 게임성이 뛰어난 게임이 다수 있다.</t>
    <phoneticPr fontId="1" type="noConversion"/>
  </si>
  <si>
    <t>AAA 게임들이 BEP를 넘기기 어려워지며 크로스 플랫폼을 선언하는 지금 PC 게임의 미래는 매우 밝다고 말할 수 있다.</t>
  </si>
  <si>
    <t>엑스박스는 2016년부터 독점작을 PC로 출시하기 시작했고 플레이스테이션은 2020년부터 독점작의 PC 출시를 시작했다.</t>
    <phoneticPr fontId="1" type="noConversion"/>
  </si>
  <si>
    <t>팬층이 두터운 IP들을 보유한 닌텐도의 게임을 제외하고는 점점 PC에서도 플레이 가능하게 될 것이므로 콘솔 구입에 대한 유인이 점점 적어질 것이다.</t>
    <phoneticPr fontId="1" type="noConversion"/>
  </si>
  <si>
    <t>STEAM</t>
    <phoneticPr fontId="1" type="noConversion"/>
  </si>
  <si>
    <t>스팀은 밸브 코퍼레이션이 개발하고 운영 중인 세계 최대 규모의 전자 소프트웨어 유통망이다.</t>
    <phoneticPr fontId="1" type="noConversion"/>
  </si>
  <si>
    <t>PC 게임의 전부가 스팀에서 유통된다고 거의 무방할 정도로 많은 수의 게임을 유통하고 있다.</t>
    <phoneticPr fontId="1" type="noConversion"/>
  </si>
  <si>
    <t>마인크래프트, 리그오브레전드처럼 매우 유명한 게임들의 경우 스팀을 거치지 않고 자체 다운로드 사이트를 구축하지만 대부분 게임사들이 그럴만한 사정이 되지 않는다.</t>
    <phoneticPr fontId="1" type="noConversion"/>
  </si>
  <si>
    <t>특히 인디게임사들은 충분한 마케팅 능력이 되지 않기에 배급이 원활한 스팀을 사용할 유인이 매우 높다.</t>
    <phoneticPr fontId="1" type="noConversion"/>
  </si>
  <si>
    <t>스팀 다이렉트를 통해 셀프 퍼블리싱을 할 경우 밸브에서 타이틀 1개당 100$를 청구하고 판매 수익 중 30%를 수수료로 가져간다.</t>
    <phoneticPr fontId="1" type="noConversion"/>
  </si>
  <si>
    <t>다른 퍼블리셔에게 위탁할 경우 20%의 수수료가 더 추가 된다.</t>
    <phoneticPr fontId="1" type="noConversion"/>
  </si>
  <si>
    <t>만약 게임 매출액이 1천만 달러를 넘으면 수수료율이 25%, 5천만 달러를 넘으면 20%로 조정된다.</t>
    <phoneticPr fontId="1" type="noConversion"/>
  </si>
  <si>
    <t>집계 매출은 게임 판매, 다운로트 컨텐츠(DLC), 게임 내 구매, 스팀 커뮤니티 장터 내 이용자 간 거래 수수료가 포함된다.</t>
    <phoneticPr fontId="1" type="noConversion"/>
  </si>
  <si>
    <t>세월이 흐르며 게임의 분류는 세분화되고 복잡해졌다.</t>
    <phoneticPr fontId="1" type="noConversion"/>
  </si>
  <si>
    <t>RPG</t>
    <phoneticPr fontId="1" type="noConversion"/>
  </si>
  <si>
    <t>FPS</t>
    <phoneticPr fontId="1" type="noConversion"/>
  </si>
  <si>
    <t>캐주얼</t>
    <phoneticPr fontId="1" type="noConversion"/>
  </si>
  <si>
    <t>스포츠</t>
    <phoneticPr fontId="1" type="noConversion"/>
  </si>
  <si>
    <t>카지노</t>
    <phoneticPr fontId="1" type="noConversion"/>
  </si>
  <si>
    <t>배틀로얄</t>
    <phoneticPr fontId="1" type="noConversion"/>
  </si>
  <si>
    <t>플랫포머</t>
    <phoneticPr fontId="1" type="noConversion"/>
  </si>
  <si>
    <t>칼로 자르듯이 명확한 분류는 힘들고 유명하고 중요한 장르 위주로 용어 설명만 하겠다.(알파벳순 - 가나다순)</t>
    <phoneticPr fontId="1" type="noConversion"/>
  </si>
  <si>
    <t>오픈월드</t>
    <phoneticPr fontId="1" type="noConversion"/>
  </si>
  <si>
    <t>샌드박스</t>
    <phoneticPr fontId="1" type="noConversion"/>
  </si>
  <si>
    <t>어드벤처</t>
    <phoneticPr fontId="1" type="noConversion"/>
  </si>
  <si>
    <t>시뮬레이션</t>
    <phoneticPr fontId="1" type="noConversion"/>
  </si>
  <si>
    <t>퍼즐</t>
    <phoneticPr fontId="1" type="noConversion"/>
  </si>
  <si>
    <t>리듬게임</t>
    <phoneticPr fontId="1" type="noConversion"/>
  </si>
  <si>
    <t>First-Person Shooter의 약자. 1인칭 슈팅게임</t>
    <phoneticPr fontId="1" type="noConversion"/>
  </si>
  <si>
    <t>일인칭 총잡이(슈터)의 입장에서 플레이 하는 게임으로 제 3자의 시점에서 자신의 캐릭터를 볼 수 있는 경우 TPS(third-person shooter)게임이라고 부른다.</t>
    <phoneticPr fontId="1" type="noConversion"/>
  </si>
  <si>
    <t>Role-Playing Game의 약자로 유저가 게임 속에서 하나의 역할을 수행하며 연기하는 모든 게임을 포괄적으로 지칭한다.</t>
    <phoneticPr fontId="1" type="noConversion"/>
  </si>
  <si>
    <t>크게 나누면 WRPG, JRPG, ARPG, SRPG, MMORPG가 있다.</t>
    <phoneticPr fontId="1" type="noConversion"/>
  </si>
  <si>
    <t>넓게 보면 대부분의 게임들이 RPG의 정의에 부합하지만 일반적으로 게이머들은 그렇게 인식하지는 않는다.</t>
    <phoneticPr fontId="1" type="noConversion"/>
  </si>
  <si>
    <t>WRPG는 북미형 RPG로 난이도가 높고 게임성도 높은 것이 특징이다. 상호작용이 다양하게 가능하고 자유도도 높은 편이다.</t>
    <phoneticPr fontId="1" type="noConversion"/>
  </si>
  <si>
    <t xml:space="preserve">JRPG는 일본형 RPG로 상호작용이나 자유도를 포기하고 편리한 조작과 선형적 스토리에 집중한 것이 특징이다. </t>
    <phoneticPr fontId="1" type="noConversion"/>
  </si>
  <si>
    <t>ARPG는 액션 RPG로 수동적으로 커맨드만 선택하는 RPG와 달리 직접 캐릭터를 조작해 턴제나 실시간으로 액션 전투를 치르는 장르를 뜻한다.</t>
    <phoneticPr fontId="1" type="noConversion"/>
  </si>
  <si>
    <t>SRPG는 시뮬레이션 RPG로 플레이어가 캐릭터를 1대1로 직접 조작하는 것이 아닌 전장 전체를 내려다보며 다수의 캐릭터를 지휘한다는 점이 특징이다.</t>
    <phoneticPr fontId="1" type="noConversion"/>
  </si>
  <si>
    <t>MMORPG는 Massively Multiplayer Online RPG의 약자로 한국에서 발달한 대규모의 유저가 하나이 필드나 서버에서 플레이하는 게임을 의미한다.</t>
    <phoneticPr fontId="1" type="noConversion"/>
  </si>
  <si>
    <t>플레이어가 리듬이나 음악에 맞춰서 조작하거나 동작을 취해야 하거나 게임 진행에서 음악이나 리듬이 주 요소가 되는 게임 장르이다.</t>
    <phoneticPr fontId="1" type="noConversion"/>
  </si>
  <si>
    <t>넓은 맵에서 한 사람 혹은 한 팀만이 살아남을 때까지 싸워 승자를 가리는 게임이다.</t>
    <phoneticPr fontId="1" type="noConversion"/>
  </si>
  <si>
    <t>유저가 정해진 목표 없이 자유롭게 무언가를 할 수 있는 게임 플레이 형식 또는 장르를 말한다.</t>
    <phoneticPr fontId="1" type="noConversion"/>
  </si>
  <si>
    <t xml:space="preserve">또한 플레이어는 게임 세계에 직접 개입해서 세계와 상호작용하고 변화를 줄 수가 있다. </t>
    <phoneticPr fontId="1" type="noConversion"/>
  </si>
  <si>
    <t>실제 세계의 사건이나 현상을 비디오 게임을 통해 가상으로 구현한 게임이다.</t>
    <phoneticPr fontId="1" type="noConversion"/>
  </si>
  <si>
    <t>스포츠를 소재로 하는 게임이다.</t>
    <phoneticPr fontId="1" type="noConversion"/>
  </si>
  <si>
    <t>운전 시뮬레이션, 전략 시뮬레이션, 건설 경영 시뮬레이션, 연애 시뮬레이션 등이 있다.</t>
    <phoneticPr fontId="1" type="noConversion"/>
  </si>
  <si>
    <t>장소 탐험과 스토리가 중심이 되는 전투 요소가 거의 들어가 있지 않은 게임이다.</t>
    <phoneticPr fontId="1" type="noConversion"/>
  </si>
  <si>
    <t>이동의 자유를 전제로 하여 대부분의 장소로 갈 수 있는 것을 특징으로 하는 게임이다.</t>
    <phoneticPr fontId="1" type="noConversion"/>
  </si>
  <si>
    <t>도박이 기본이 되는 게임이다.</t>
    <phoneticPr fontId="1" type="noConversion"/>
  </si>
  <si>
    <t>간단한 조작으로 짧은 시간 동안 즐길 수 있는 게임을 말한다.</t>
    <phoneticPr fontId="1" type="noConversion"/>
  </si>
  <si>
    <t>진입장벽이 낮고 이용자 층의 폭이 넓은 특징이 있다.</t>
    <phoneticPr fontId="1" type="noConversion"/>
  </si>
  <si>
    <t>발판(플랫폼)이 등장하는 게임으로 캐릭터를 조종할 때 발판 위를 뛰어다니는 점프 컨트롤이 중요한 게임이다.</t>
    <phoneticPr fontId="1" type="noConversion"/>
  </si>
  <si>
    <t>특정 규칙 내에서 깊이 생각하여 정해진 행위를 통해 주어진 조건을 완료해야 하는 게임을 말한다.</t>
    <phoneticPr fontId="1" type="noConversion"/>
  </si>
  <si>
    <t>게임의 구분</t>
    <phoneticPr fontId="1" type="noConversion"/>
  </si>
  <si>
    <t>기본적으로 게임은 정의상 현실에서의 보드게임이나 카드게임도 포함하지만 본 보고서에서는 게임이라 함은 비디오 게임만 칭하기로 한다.</t>
    <phoneticPr fontId="1" type="noConversion"/>
  </si>
  <si>
    <t>게임은 크게 장르에 따라, 플랫폼에 따라, 규모에 따라 나눌 수 있다.</t>
    <phoneticPr fontId="1" type="noConversion"/>
  </si>
  <si>
    <t>장르에 따른 구분인 sheet.게임 장르 설명을 참고하고 플랫폼에 따른 구분은 sheet.플랫폼 별 특징을 참고하자.</t>
    <phoneticPr fontId="1" type="noConversion"/>
  </si>
  <si>
    <t>규모에 따른 구분은 인디 게임과 AAA게임이 있다.</t>
    <phoneticPr fontId="1" type="noConversion"/>
  </si>
  <si>
    <t>AAA게임은 대형 게임사가 대량의 제작비를 투입하여 양질의 게임을 만들어 수 백만장의 판매량을 목표로 하는 게임으로 주로 스팀이나 콘솔 게임인 경우가 대부분이다.</t>
    <phoneticPr fontId="1" type="noConversion"/>
  </si>
  <si>
    <t>인디게임은 소형 개발사에서 대형 기획사나 게임 회사에서의 지원을 받지 않고, 스스로의 힘으로 제작하거나, 크라우드 펀딩 등의 방법으로만 자금을 조달하여 제작된 게임을 말한다.</t>
    <phoneticPr fontId="1" type="noConversion"/>
  </si>
  <si>
    <t>최근에는 유명한 메이저 게임 회사의 실무자들이 퇴사 후 따로 모여서 대형 게임회사로부터 자금지원 받으며 개발하는 프로젝트 같은 것도 인디 게임이라고 부르기에 사실상 인디의 의미가 많이 왜곡되었다.</t>
    <phoneticPr fontId="1" type="noConversion"/>
  </si>
  <si>
    <t>그래서 인디 게임과 AAA 게임 사이 중간 규모의 제작비를 투입한 게임은 AA 게임으로 칭하기도 한다.</t>
    <phoneticPr fontId="1" type="noConversion"/>
  </si>
  <si>
    <t>게임의 수익화 전략</t>
    <phoneticPr fontId="1" type="noConversion"/>
  </si>
  <si>
    <t>소프트웨어 판매</t>
    <phoneticPr fontId="1" type="noConversion"/>
  </si>
  <si>
    <t>북미나 일본 게임사들이 주로 취하는 전략이다.</t>
    <phoneticPr fontId="1" type="noConversion"/>
  </si>
  <si>
    <t>모바일보다는 PC나 콘솔 게임류에서 적합한 BM이다.</t>
    <phoneticPr fontId="1" type="noConversion"/>
  </si>
  <si>
    <t>저장매체에 따라 하드 카피나 실물 디스크(실물 에디션, 디스크 에디션)로 구분하고 온라인으로 다운 받는 게임들은 디지털 카피(디지털 에디션)이라고 부른다.</t>
    <phoneticPr fontId="1" type="noConversion"/>
  </si>
  <si>
    <t>최근 플스와 스위치 유저들 사이에서 디지털 구매의 비율이 시간이 지날수록 증가하는 추세에 있다.</t>
    <phoneticPr fontId="1" type="noConversion"/>
  </si>
  <si>
    <t>실물 패키지를 구매할 경우 인터넷 숍이나 중고 거래 등으로 구매해야 하거나 택배로 배송 시켜도 기다려야 하는 불편함이 있다.</t>
    <phoneticPr fontId="1" type="noConversion"/>
  </si>
  <si>
    <t>디지털 구매는 게임기를 켜고 스토어에서 버튼 몇 번만 누르면 되는 편리함과 신속성으로 인해 선호도가 높아지고 있다.</t>
    <phoneticPr fontId="1" type="noConversion"/>
  </si>
  <si>
    <t>디지털로 게임을 유통하는 경우 ESD를 이용하게 된다.(electronic software distribution)</t>
    <phoneticPr fontId="1" type="noConversion"/>
  </si>
  <si>
    <t>인터넷이 등장하며 실체가 없는 전자 소프트웨어를 운반시킬 수 있으며 실제 물건에 비해 빠르고 확실하게 운송이 가능하기에 전자상 거래가 생기게 되었다.</t>
    <phoneticPr fontId="1" type="noConversion"/>
  </si>
  <si>
    <t>실물로 게임을 만드는데 드는 비용도 없으니 게임사 입장에서도 실물 판매에 비해 더욱 선호하는 방식이다.</t>
    <phoneticPr fontId="1" type="noConversion"/>
  </si>
  <si>
    <t xml:space="preserve">PC의 경우 밸브 코퍼레이션의 Steam이 시장을 꽉 잡고 있고 모바일의 경우 안드로이드는 구글 플레이 스토어가 ios의 경우 앱 스토어가 차지하고 있다. </t>
    <phoneticPr fontId="1" type="noConversion"/>
  </si>
  <si>
    <t>콘솔에서는 엑스박스가 마이크로소프트 스토어, 플스가 플레이스테이션 네트워크, 닌텐도가 e숍을 자사 게임기 안에서 제공 중이다.</t>
    <phoneticPr fontId="1" type="noConversion"/>
  </si>
  <si>
    <t>부분 유료화</t>
    <phoneticPr fontId="1" type="noConversion"/>
  </si>
  <si>
    <t>게임 유료화의 역사</t>
    <phoneticPr fontId="1" type="noConversion"/>
  </si>
  <si>
    <t>최초의 오락용 비디오 게임은 윌리엄 히긴보덤의 '테니스 포 투'라는 게임이다.</t>
    <phoneticPr fontId="1" type="noConversion"/>
  </si>
  <si>
    <t>일반인들에게 컴퓨터를 친근하게 만들기 위해 전시용으로 만든 게임이었으며 유료화하지 않았다.</t>
    <phoneticPr fontId="1" type="noConversion"/>
  </si>
  <si>
    <t>2. 게임 한 판에 돈을 지불하는 동전 오락기 모델</t>
    <phoneticPr fontId="1" type="noConversion"/>
  </si>
  <si>
    <t>1. 유료화 모델이 없는 게임</t>
    <phoneticPr fontId="1" type="noConversion"/>
  </si>
  <si>
    <t>아타리의 창업자 놀런 부쉬넬이 게임 제작을 위해 고용한 기술자, 앨런 알콘에 의해 개발된 '퐁'이 최초의 오락기기 게임이다.</t>
    <phoneticPr fontId="1" type="noConversion"/>
  </si>
  <si>
    <t>이때부터 사람들이 비디오 게임이 돈이 되겠다는 인식을 하기 시작했고 수많은 게임사들이 생겨났다.</t>
    <phoneticPr fontId="1" type="noConversion"/>
  </si>
  <si>
    <t>3. 게임기와 게임을 사는 패키지 게임 모델</t>
    <phoneticPr fontId="1" type="noConversion"/>
  </si>
  <si>
    <t>아타리는 퐁을 가정용으로 만들고 싶어 했고 게임기 하나에 정해진 게임만 할 수 있는 게임기를 출시했다.</t>
    <phoneticPr fontId="1" type="noConversion"/>
  </si>
  <si>
    <t>이후 카트리지로 게임을 교환할 수 있는 방식의 게임기도 출시하며 아타리는 엄청난 고성장을 이루었다.</t>
    <phoneticPr fontId="1" type="noConversion"/>
  </si>
  <si>
    <t>하지만 이후 아타리는 ET, 팩맨 같은 저질 게임들을 내며 몰락하게 되었고 닌텐도와 세가, 플레이스테이션이 이 모델을 충실히 지켜나가게 되었다.</t>
    <phoneticPr fontId="1" type="noConversion"/>
  </si>
  <si>
    <t>4. 쉐어웨어 모델 (체험판 모델)</t>
    <phoneticPr fontId="1" type="noConversion"/>
  </si>
  <si>
    <t>게임의 일부 내용만을 플레이 할 수 있도록 체험판(또는 데모판)을 배포하고 전체버전을 쓰고 싶은 사람에게는 돈을 입금 받고 소프트웨어 키나 상품을 보내주는 방식이다.</t>
    <phoneticPr fontId="1" type="noConversion"/>
  </si>
  <si>
    <t>초창기엔 인터넷이 발전하지 않아 다른 정품 게임 구매 시 사은품으로 다른 게임 체험판을 주거나 게임 잡지 구매시 부록으로 제공하고는 하였다.</t>
    <phoneticPr fontId="1" type="noConversion"/>
  </si>
  <si>
    <t>5. 종량제 모델</t>
    <phoneticPr fontId="1" type="noConversion"/>
  </si>
  <si>
    <t>여기부터가 우리나라 게임사들의 유료화의 시작이다.</t>
    <phoneticPr fontId="1" type="noConversion"/>
  </si>
  <si>
    <t>1990년대 말부터 2000년대 즈음에는 여러 온라인 게임이 출시되었는데 대다수의 온라인 게임들은 '서버 유지비'라는 명목으로 정액제를 채택하는 경우가 많았다.</t>
    <phoneticPr fontId="1" type="noConversion"/>
  </si>
  <si>
    <t>컴퓨서브 같은 정보 서비스가 등장하면서 대학원생들이 연구실에서 취미로나 돌리던 MUD게임 같은 것들이 정식으로 서비스 되기 시작했다.</t>
    <phoneticPr fontId="1" type="noConversion"/>
  </si>
  <si>
    <t>이러한 게임들은 분당 혹은 시간당으로 게임의 이용료를 받았다.</t>
    <phoneticPr fontId="1" type="noConversion"/>
  </si>
  <si>
    <t>6. 정액제 모델</t>
    <phoneticPr fontId="1" type="noConversion"/>
  </si>
  <si>
    <t>종량제가 분당 혹은 시간당으로 게임 플레이 시간에 비례해서 받는 것과 달리 정액제는 정기 구독 형태로 제공하는 것이다.</t>
    <phoneticPr fontId="1" type="noConversion"/>
  </si>
  <si>
    <t>리니지 1은 한국 최초의 정액제 게임으로 월 29700원을 받았었다.</t>
    <phoneticPr fontId="1" type="noConversion"/>
  </si>
  <si>
    <t>7. 부분 유료화의 등장</t>
    <phoneticPr fontId="1" type="noConversion"/>
  </si>
  <si>
    <t>최초로 부분 유료화 모델이 등장한 것은 대한민국이 처음이다.</t>
    <phoneticPr fontId="1" type="noConversion"/>
  </si>
  <si>
    <t>인터넷 커뮤니티 세이클럽에서 아바타를 유료로 팔기 시작하며 막대한 수익을 거두자 여러 웹사이트들이 이를 참고하기 시작했다.</t>
    <phoneticPr fontId="1" type="noConversion"/>
  </si>
  <si>
    <t>넥슨의 퀴즈퀴즈는 아바타 꾸미기 아이템을 판매해 막대한 수익을 거두고 보다 적극적으로 부분 유료를 활용하기 시작했다.</t>
    <phoneticPr fontId="1" type="noConversion"/>
  </si>
  <si>
    <t>당시 대부분의 인터넷 웹서비스가 광고 외에는 수익을 기대할 수 없는 상황이었다. </t>
    <phoneticPr fontId="1" type="noConversion"/>
  </si>
  <si>
    <t>게임을 무료화 하면서 게임 이용료에 대한 부담이 없어진 젊은 세대가 유입 되며 게임 산업은 양적 팽창을 가져왔다.</t>
    <phoneticPr fontId="1" type="noConversion"/>
  </si>
  <si>
    <t>이러한 양적 팽창은 또다시 자신이 돋보이기를 원하는 욕구와 함께 유료 아이템과 컨텐츠 구매의 양적 팽창으로 이어졌다.</t>
    <phoneticPr fontId="1" type="noConversion"/>
  </si>
  <si>
    <t>캐주얼 게임에서 시작한 부분 유료화가 대성공을 거두자 점차 MMORPG를 비롯한 다른 장르의 온라인 게임으로 모델이 확대되어 갔으며 결국 국내 온라인 게임의 주 수익모델로 자리잡았다.</t>
    <phoneticPr fontId="1" type="noConversion"/>
  </si>
  <si>
    <t>90년대 말이나 2000년 대 초반 게임에는 유저 간에 가치 교환이 가능했다.</t>
    <phoneticPr fontId="1" type="noConversion"/>
  </si>
  <si>
    <t>시간이 남는 유저가 채집을 해서 가져다 팔거나 던전을 잘 도는 유저가 짤을 해주던가.</t>
    <phoneticPr fontId="1" type="noConversion"/>
  </si>
  <si>
    <t>혹은 바람의 나라에서는 장비 강화를 위한 대장장이가 미궁 안에 있어서 이를 안내를 해주기도 했다.</t>
    <phoneticPr fontId="1" type="noConversion"/>
  </si>
  <si>
    <t>하지만 유저들이 교환을 하는 동안 게임사가 특별히 얻는 수익은 없었다.</t>
    <phoneticPr fontId="1" type="noConversion"/>
  </si>
  <si>
    <t>오히려 아이템 매니아 같은 중개상들이 이득을 보고 있었고 게임사는 이게 좋게 보이지는 않았을 것이다.</t>
    <phoneticPr fontId="1" type="noConversion"/>
  </si>
  <si>
    <t>그러던 와중에 모바일 게임 시장이 급성장하였다.</t>
    <phoneticPr fontId="1" type="noConversion"/>
  </si>
  <si>
    <t>PC 게임은 이미 이어져 온 역사가 있었지만 모바일에서는 게임사가 완전히 새롭게 판을 짤 수가 있었다.</t>
    <phoneticPr fontId="1" type="noConversion"/>
  </si>
  <si>
    <t>이러한 과정에서 유저들은 각자 하고 싶은 컨텐츠만 하고 나머지 부분은 거래를 통해 충족할 수 있었다.</t>
    <phoneticPr fontId="1" type="noConversion"/>
  </si>
  <si>
    <t>대표적인 예시가 리니지 M이다.</t>
    <phoneticPr fontId="1" type="noConversion"/>
  </si>
  <si>
    <t>리니지는 아예 거래 시스템을 삭제 해버렸다.</t>
    <phoneticPr fontId="1" type="noConversion"/>
  </si>
  <si>
    <t>그리고 장비 뽑기 시스템을 독점하여 가치를 제공해주는 대상을 게임사로 한정 지었다.</t>
    <phoneticPr fontId="1" type="noConversion"/>
  </si>
  <si>
    <t>따라서 원활한 재화의 분배는 이루어지지 않았고 유저들은 스펙업을 위해 과금을 더 할 수 밖에 없게 되었다.</t>
    <phoneticPr fontId="1" type="noConversion"/>
  </si>
  <si>
    <t>게임사 입장에서의 과금 유도</t>
    <phoneticPr fontId="1" type="noConversion"/>
  </si>
  <si>
    <t>게임사가 지속적으로 유저들에게 과금 유도를 하려면 기본적으로 게임 내 경제를 통제하여야 한다.</t>
    <phoneticPr fontId="1" type="noConversion"/>
  </si>
  <si>
    <t>필드 드랍템이 계속 쌓이므로 이론적으로 서버 내 재화가 쌓여 인플레이션이 심화될 수 밖에 없다.</t>
    <phoneticPr fontId="1" type="noConversion"/>
  </si>
  <si>
    <t>이를 해결하기 위해 게임사는 여러 소모품을 도입한다.</t>
    <phoneticPr fontId="1" type="noConversion"/>
  </si>
  <si>
    <t>물약이나 강화재료를 필요하게 하여 인플레이션을 억제시킨다.</t>
    <phoneticPr fontId="1" type="noConversion"/>
  </si>
  <si>
    <t>실제로 게임사들은 게임 내 경제를 통제 하기 위해 경제 전문가에게 자문을 받기도 한다.</t>
    <phoneticPr fontId="1" type="noConversion"/>
  </si>
  <si>
    <t>하지만 강화 수치가 올라갈수록 강화 확률이 낮아지다 보니 어쩔 수 없이 재화가 쌓이는 구간이 존재한다.</t>
    <phoneticPr fontId="1" type="noConversion"/>
  </si>
  <si>
    <t>리니지의 경우 이 현상을 기발하게 해결한다.</t>
    <phoneticPr fontId="1" type="noConversion"/>
  </si>
  <si>
    <t>컬렉션 시스템을 도입한 것이다.</t>
    <phoneticPr fontId="1" type="noConversion"/>
  </si>
  <si>
    <t>컬렉션이란 특정 장비들을 세트로 모으면 스탯을 받는 시스템이다.</t>
    <phoneticPr fontId="1" type="noConversion"/>
  </si>
  <si>
    <t>리니지는 이 장비들을 소모하게 하여 스탯을 주었고 결국 장비까지 소모품이 되자 인플레가 효과적으로 억제되며 과금 유도도 되었다.</t>
    <phoneticPr fontId="1" type="noConversion"/>
  </si>
  <si>
    <t>심한 과금 유도에도 유저들이 게임을 못 접는 이유</t>
    <phoneticPr fontId="1" type="noConversion"/>
  </si>
  <si>
    <t>게임에 과금을 많이 하지 않는 일반인 입장에서는 몇백, 몇천, 심하게는 수십억까지 게임에 결제하는 것이 이해되지 않을 수 있다.</t>
    <phoneticPr fontId="1" type="noConversion"/>
  </si>
  <si>
    <t>2016년 자료이긴 하지만 당시에는 전체 유저의 0.15%가 매출 기여도가 41%였다고 한다.</t>
    <phoneticPr fontId="1" type="noConversion"/>
  </si>
  <si>
    <t>이렇듯 핵과금 유저들이 게임을 굴러가게 하는데 그들의 심리에 대해 이해하여 보자.</t>
    <phoneticPr fontId="1" type="noConversion"/>
  </si>
  <si>
    <t>과금 유도가 심해도 유저들이 접지 못하고 계속 과금을 하는 이유를 매몰 비용의 관점에서 접근해볼 수 있다.</t>
    <phoneticPr fontId="1" type="noConversion"/>
  </si>
  <si>
    <t>국내 온라인 게임들은 시간 / 비용 / 관계의 매몰을 유도하여 지속적인 과금을 하도록 만든다.</t>
    <phoneticPr fontId="1" type="noConversion"/>
  </si>
  <si>
    <t>기본적으로 게임을 플레이하면 시간의 매몰이 발생할 수 밖에 없다.</t>
    <phoneticPr fontId="1" type="noConversion"/>
  </si>
  <si>
    <t>과거에 게임들은 엔딩이 있었지만 최근 게임들은 엔딩 없이 이어지는 게임들이 많다.</t>
    <phoneticPr fontId="1" type="noConversion"/>
  </si>
  <si>
    <t>그럼 더더욱 게임과 함께한 세월이 길어질 것이고 정이 들어 게임을 접기 힘들게 된다.</t>
    <phoneticPr fontId="1" type="noConversion"/>
  </si>
  <si>
    <t>게임사들은 시간을 매몰 시키게 하려면 기본적으로 게임이 재미가 있어야 하고 이건 게임사의 역량에 전적으로 달린 문제다.</t>
    <phoneticPr fontId="1" type="noConversion"/>
  </si>
  <si>
    <t>하지만 시간의 매몰은 가장 약한 과금 유도이다.</t>
    <phoneticPr fontId="1" type="noConversion"/>
  </si>
  <si>
    <t>실제로 과금을 하게 만들었어야 쓴 돈이 생각나서 더욱 접기 힘들어진다.</t>
    <phoneticPr fontId="1" type="noConversion"/>
  </si>
  <si>
    <t>대부분의 게임들에서 첫 결제 혜택을 주는 것도 이러한 이유 때문이다.</t>
    <phoneticPr fontId="1" type="noConversion"/>
  </si>
  <si>
    <t>일단 처음 결제하는게 심리적 부담감이 크지 한 번 결제하면 그 재미를 느껴 계속 결제하고 싶기 때문이다.</t>
    <phoneticPr fontId="1" type="noConversion"/>
  </si>
  <si>
    <t>첫 결제의 경우 대폭 할인하면서 좋은 상품을 주는 경우가 대부분이다.</t>
    <phoneticPr fontId="1" type="noConversion"/>
  </si>
  <si>
    <t>유저들은 이러한 상품에 매혹되어 결제의 심리적 부담감을 줄이기도 하지만 이 결제의 파워를 느끼기 위해서 게임을 충분히 플레이 하게 된다.</t>
    <phoneticPr fontId="1" type="noConversion"/>
  </si>
  <si>
    <t>추가적인 시간 매몰이 발생하는 것이다.</t>
    <phoneticPr fontId="1" type="noConversion"/>
  </si>
  <si>
    <t>이렇게 재미를 느끼면서 시간과 비용을 한번 매몰시키기 시작하면 악순환의 고리가 형성되서 유저들은 점점 빠져 나오기 힘들어진다.</t>
    <phoneticPr fontId="1" type="noConversion"/>
  </si>
  <si>
    <t>리세마라 시스템이 존재하는 것도 시간의 매몰을 발생시기키 위해서이다.</t>
    <phoneticPr fontId="1" type="noConversion"/>
  </si>
  <si>
    <t>리세마라는 리셋 + 마라톤의 합성어로 게임들이 튜토리얼 과정에서 무료 뽑기를 제공하는 것을 이용해서 좋은 캐릭터나 장비가 나올 때까지 계정을 계속 리셋하는 것을 말한다.</t>
    <phoneticPr fontId="1" type="noConversion"/>
  </si>
  <si>
    <t>굳이 원하는 캐릭터나 장비를 선택으로 주어도 되는 것을 리세마라를 용인하는 것이 시간의 매몰 유도를 위해서이다.</t>
    <phoneticPr fontId="1" type="noConversion"/>
  </si>
  <si>
    <t>시간, 비용보다 훨씬 매몰 효과가 강한 것은 역시 관계의 매몰이다.</t>
    <phoneticPr fontId="1" type="noConversion"/>
  </si>
  <si>
    <t>기본적으로 국내 게임들은 온라인 시스템을 가지는 것이 특징이다.</t>
    <phoneticPr fontId="1" type="noConversion"/>
  </si>
  <si>
    <t>온라인 게임은 혼자 하는 것이 아니라 다른 유저와 관계를 맺으며 플레이하게 된다.</t>
    <phoneticPr fontId="1" type="noConversion"/>
  </si>
  <si>
    <t>레이드나 길드 같은 요소가 있으면 상호작용이 강조되며 더욱 게임을 접기 힘들게 된다.</t>
    <phoneticPr fontId="1" type="noConversion"/>
  </si>
  <si>
    <t>국내에서 인기를 끌고 있는 리니지 라이크 게임은 세력 간 경쟁 구조를 가지고 있다.</t>
    <phoneticPr fontId="1" type="noConversion"/>
  </si>
  <si>
    <t>위기 상황에서는 관계가 급속도로 진전되는게 일반적이다.</t>
    <phoneticPr fontId="1" type="noConversion"/>
  </si>
  <si>
    <t>세력 간 경쟁 과정에서 구성체 소속원들끼리 하나로 뭉치게 되고 각자 역할을 부여 받게 된다.</t>
    <phoneticPr fontId="1" type="noConversion"/>
  </si>
  <si>
    <t>하나의 세력이 있으면 그 안에는 핵과금 유저, 중소 과금 유저, 시간이 넘쳐서 노가다 뛰는 유저 등등 다양한 종류의 역할이 있을 것이다.</t>
    <phoneticPr fontId="1" type="noConversion"/>
  </si>
  <si>
    <t>여기서 나 하나 빠지면 세력 간 균형은 와해되고 우리의 세력 전체가 붕괴될 것이다.</t>
    <phoneticPr fontId="1" type="noConversion"/>
  </si>
  <si>
    <t>또한 게임을 접으면 게임으로 뭉친 관계는 자연스레 소홀해지므로 매몰비용이 매우매우 크게 된다.</t>
    <phoneticPr fontId="1" type="noConversion"/>
  </si>
  <si>
    <t>게임사의 흥행 전략</t>
    <phoneticPr fontId="1" type="noConversion"/>
  </si>
  <si>
    <t>신규 IP 개발</t>
    <phoneticPr fontId="1" type="noConversion"/>
  </si>
  <si>
    <t>p2w가 아닌 부분 유료화 게임</t>
    <phoneticPr fontId="1" type="noConversion"/>
  </si>
  <si>
    <t>위의 부분 유료화 설명에서 든 예시 들은 p2w (pay to win) 게임들이다.</t>
    <phoneticPr fontId="1" type="noConversion"/>
  </si>
  <si>
    <t>부분 유료화 게임들 대부분의 특징은 현질이 게임 내 플레이에 영향을 주어 과금량에 비례하게 스펙이 좋아진다는 것이다.</t>
    <phoneticPr fontId="1" type="noConversion"/>
  </si>
  <si>
    <t>게임사는 경쟁 심리나 도전 욕구를 자극해 유저들에게 빠르게 강해지고 싶다는 생각을 들게 하고 현질을 유도해 돈을 버는 것이었다.</t>
    <phoneticPr fontId="1" type="noConversion"/>
  </si>
  <si>
    <t>하지만 현질이 게임 플레이에 전혀 영향을 주지 않는데도 유저들이 기꺼이 돈을 지불하는 게임의 종류들이 있다.</t>
    <phoneticPr fontId="1" type="noConversion"/>
  </si>
  <si>
    <t>스킨을 판매하거나 광고 수익을 얻는 경우이다.</t>
    <phoneticPr fontId="1" type="noConversion"/>
  </si>
  <si>
    <t>유저들이 스킨을 구매하면 인게임에서 외형만 바뀌고 성능 변화는 전혀 없다.</t>
    <phoneticPr fontId="1" type="noConversion"/>
  </si>
  <si>
    <t>그런데도 스킨을 사주는 이유는 게임에 대한 애정 때문이다.</t>
    <phoneticPr fontId="1" type="noConversion"/>
  </si>
  <si>
    <t>이런류의 BM을 가지는 게임은 리그 오브 레전드, 월드 오브 워크래프트, 배틀 그라운드, 오버워치처럼 규모가 큰 라이브 서비스 게임들이다.</t>
    <phoneticPr fontId="1" type="noConversion"/>
  </si>
  <si>
    <t>인기가 많은 만큼 게임에 대한 애정이 높아지게 되고 자신이 플레이하는 캐릭터에 자신을 투영하게 된다.</t>
    <phoneticPr fontId="1" type="noConversion"/>
  </si>
  <si>
    <t>굳이 비싼 옷 살 필요 없는데 명품 옷을 사는 것과 같은 심리로 이해를 하면 된다.</t>
    <phoneticPr fontId="1" type="noConversion"/>
  </si>
  <si>
    <t>기본적으로 이런 BM을 유지하려면 게임이 매우 재밌어야 하고 규모도 매우 커야 해서 국내 게임에서는 보기 힘든 BM이다.</t>
    <phoneticPr fontId="1" type="noConversion"/>
  </si>
  <si>
    <t>혹은 인게임 광고를 통해 수익을 거두는 경우도 있다.</t>
    <phoneticPr fontId="1" type="noConversion"/>
  </si>
  <si>
    <t>게임 내 재화를 지불하는 대신 광고를 보는 경우도 있고 아예 기본적으로 광고가 게임 중간 중간 뜨고 결제를 해야 광고를 지워주는 경우도 있다.</t>
    <phoneticPr fontId="1" type="noConversion"/>
  </si>
  <si>
    <t>이런 류의 BM을 가지는 게임들 자체는 큰 수익을 거두기 힘들지만 '기적의 검', '왕이 되는 자' 등 광고를 통해 유저 유입을 크게 늘려 매출 견인을 하는 게임들은 주목할 만하다.</t>
    <phoneticPr fontId="1" type="noConversion"/>
  </si>
  <si>
    <t>개발사가 심혈을 기울여 사람들에게 큰 인기를 끄는 신작을 출시하는 경우이다.</t>
    <phoneticPr fontId="1" type="noConversion"/>
  </si>
  <si>
    <t>흥행이라는 것은 예측이 매우 힘든 영역으로 이를 투자 아이디어로 삼으려면 면밀한 트래킹과 더욱 객관적인 분석이 필요하다.</t>
    <phoneticPr fontId="1" type="noConversion"/>
  </si>
  <si>
    <t>게임사 입장에서 기존 IP를 재활용 하는 것에 비해 리스크가 훨씬 크다.</t>
    <phoneticPr fontId="1" type="noConversion"/>
  </si>
  <si>
    <t>국내 게임사 중 신규 IP를 개발을 통해 외형 성장을 이뤄낸 회사로 컴투스, 크래프톤, 넥슨이 있다.</t>
    <phoneticPr fontId="1" type="noConversion"/>
  </si>
  <si>
    <t>컴투스의 경우 1999년부터 '타이니 팜', '컴투스 프로야구', '낚시의 신' 등 모바일 캐주얼 게임을 개발해 세계 50대 모바일 게임 개발사 중 5위를 차지하던 회사였다.</t>
    <phoneticPr fontId="1" type="noConversion"/>
  </si>
  <si>
    <t>하지만 캐주얼 게임은 생명 주기가 짧고 과금요소가 부족해 게임사 입장에서 아쉬운 BM이었다.</t>
    <phoneticPr fontId="1" type="noConversion"/>
  </si>
  <si>
    <t>그래서 컴투스는 막대한 자금을 들여 MMORPG 개발에 착수하여 2014년 '서머너즈 워'를 출시했다.</t>
    <phoneticPr fontId="1" type="noConversion"/>
  </si>
  <si>
    <t>2013년 컴투스의 매출액은 800억, 영업이익은 78억원 정도였지만 2014년 4월 17일 서머너즈 워를 출시하고 2분기에만 매출 430억, 영업이익 170억원을 기록했다.</t>
    <phoneticPr fontId="1" type="noConversion"/>
  </si>
  <si>
    <t>그리고 2014년 한 해동안 영업이익을 1010억을 기록해 전년 대비 12배 넘는 대박 성장을 이뤄냈다.</t>
    <phoneticPr fontId="1" type="noConversion"/>
  </si>
  <si>
    <t>그렇게 주가는 1년만에 10배 가까이 상승했고 2020년까지 꾸준히 영업이익 1000억 이상을 기록했다.</t>
    <phoneticPr fontId="1" type="noConversion"/>
  </si>
  <si>
    <t>크래프톤은 리니지 제작을 총괄한 박용현 대표 및 몇몇 사람들이 만든 회사로 2013년 테라 출시 이후 흥행 실패로 자금난에 시달리던 회사였다.</t>
    <phoneticPr fontId="1" type="noConversion"/>
  </si>
  <si>
    <t>2014년 스마트폰 게임이 고성장하자 크래프톤은 소규모 게임사들을 인수에 박차를 가하기 시작했다.</t>
    <phoneticPr fontId="1" type="noConversion"/>
  </si>
  <si>
    <t>그 중 지노게임즈라는 회사에 있던 김창한이라는 사람이 만든 배틀그라운드가 대박을 친 것이다.</t>
    <phoneticPr fontId="1" type="noConversion"/>
  </si>
  <si>
    <t>배틀그라운드 개발 당시 임직원에게 월급 줄 돈이 2개월치밖에 남지 않았지만 2017년 매출 10M 달러, 2018년 매출 1B 달러를 기록하며 크래프톤은 초거대기업이 되었다.</t>
    <phoneticPr fontId="1" type="noConversion"/>
  </si>
  <si>
    <t>기존 IP의 재활용</t>
    <phoneticPr fontId="1" type="noConversion"/>
  </si>
  <si>
    <t>국내 게임의 매출 대부분을 차지하는 MMORPG의 경우 개발 기간이 적게는 3년에서 많게는 7년, 개발비는 기본 400억원이 넘게 들어간다.</t>
    <phoneticPr fontId="1" type="noConversion"/>
  </si>
  <si>
    <t>대규모 게임을 개발하는 것은 시간과 비용이 많이 드는 작업으로 게임사들은 핵심 IP를 흥행 시킨 후 시리즈물로 만드는 '프랜차이즈 전략'을 선호하게 되었다.</t>
    <phoneticPr fontId="1" type="noConversion"/>
  </si>
  <si>
    <t>프랜차이즈 전략의 장점은 크게 2가지가 있다.</t>
    <phoneticPr fontId="1" type="noConversion"/>
  </si>
  <si>
    <t>첫째, 팬덤이 이미 어느 정도 형성된 게임을 시장에 내놓는 것이므로 마케팅 효율을 극대화할 수 있다.</t>
    <phoneticPr fontId="1" type="noConversion"/>
  </si>
  <si>
    <t>둘째, 이미 한 번의 개발과 운영을 거쳤던 게임을 토대로 만드는 전략이므로 개발 효율과 운영 효율도 높일 수 있다.</t>
    <phoneticPr fontId="1" type="noConversion"/>
  </si>
  <si>
    <t>후속작 출시</t>
    <phoneticPr fontId="1" type="noConversion"/>
  </si>
  <si>
    <t>이러한 프랜차이즈 전략은 크게 후속작 출시, 플랫폼 변경, 해외 진출로 3가지로 나눌 수 있다.</t>
    <phoneticPr fontId="1" type="noConversion"/>
  </si>
  <si>
    <t>기존 IP의 세계관을 가지고 하나의 시리즈물을 만드는 방식이다.</t>
    <phoneticPr fontId="1" type="noConversion"/>
  </si>
  <si>
    <t>리니지 1이 나오고 리니지 2가 나온다던가, 서머너즈 워: 천공의 아레나가 나오고 서머너즈 워: 크로니클이 나오는 것과 같은 경우다.</t>
    <phoneticPr fontId="1" type="noConversion"/>
  </si>
  <si>
    <t>플랫폼 변경</t>
    <phoneticPr fontId="1" type="noConversion"/>
  </si>
  <si>
    <t>기존의 고유 IP를 PC, 모바일, 콘솔 중 다른 플랫폼으로 옮기는 방법이다.</t>
    <phoneticPr fontId="1" type="noConversion"/>
  </si>
  <si>
    <t>PC 게임이던 리니지나 배그의 모바일 출시, PC 게임이던 검은 사막의 모바일과 콘솔 버전 출시 같은 경우이다.</t>
    <phoneticPr fontId="1" type="noConversion"/>
  </si>
  <si>
    <t>후속작을 출시하는 것에 비해 개발 비용이 적게 들고 게임의 고유성을 보전한 채 플랫폼만 옮기는 것이기에 상대적으로 리스크가 적다고 할 수 있다.</t>
    <phoneticPr fontId="1" type="noConversion"/>
  </si>
  <si>
    <t>그러나 IP의 신선도가 떨어진다는 단점이 있기에 결국 게임사는 후속작 출시나 신규 IP 개발에 대한 고민을 할 수 밖에 없다.</t>
    <phoneticPr fontId="1" type="noConversion"/>
  </si>
  <si>
    <t>해외 진출</t>
    <phoneticPr fontId="1" type="noConversion"/>
  </si>
  <si>
    <t>해외의 다른 시장을 공략하는 방법이다.</t>
    <phoneticPr fontId="1" type="noConversion"/>
  </si>
  <si>
    <t>문화권마다 선호하는 게임의 특징이 다르기에 각 시장의 특징을 이해하고 있어야 어떤 게임이 해외로 진출하는 경우 성공 가능성을 점쳐 볼 수 있다.</t>
    <phoneticPr fontId="1" type="noConversion"/>
  </si>
  <si>
    <t>게임사 인수</t>
    <phoneticPr fontId="1" type="noConversion"/>
  </si>
  <si>
    <t>게임사가 자체 개발 능력이 부족하더라도 무조건 실패하는 것은 아니다.</t>
    <phoneticPr fontId="1" type="noConversion"/>
  </si>
  <si>
    <t>흥행을 가늠할 선구안만 있으면 게임이 흥행하기 전 개발사를 인수하는 방법도 있기 때문이다.</t>
    <phoneticPr fontId="1" type="noConversion"/>
  </si>
  <si>
    <t>넥슨의 대표 IP 중 하나인 '던전 앤 파이터'만 하더라도 네오플이라는 게임 회사를 인수하여 내재화한 게임이다.</t>
    <phoneticPr fontId="1" type="noConversion"/>
  </si>
  <si>
    <t>2008년 넥슨이 네오플을 인수하며 지급했던 3852억원은 지나치게 비싼 가격이라는 비판을 받기도 했지만 지금은 수백 배에 달하는 부가가치를 창출하고 있다.</t>
    <phoneticPr fontId="1" type="noConversion"/>
  </si>
  <si>
    <t>이와 같은 머니게임을 전세계에서 가장 잘하는 회사가 텐센트이다.</t>
    <phoneticPr fontId="1" type="noConversion"/>
  </si>
  <si>
    <t>2016년에는 '클래시 오브 클랜', '클래시 로얄', '브롤스타즈'로 유명한 슈퍼셀을 인수하기도 했다.</t>
    <phoneticPr fontId="1" type="noConversion"/>
  </si>
  <si>
    <t>국내 게임사의 경우 넷마블의 지분 17.52%를 보유한 3대 주주, 크래프톤의 지분 13.73%를 보유한 2대 주주이기도 하다.</t>
    <phoneticPr fontId="1" type="noConversion"/>
  </si>
  <si>
    <t>텐센트는 QQ와 위챗 등 메신저를 통해 벌어들이는 돈을 통해 여러 게임사에 투자를 하고 있다.</t>
    <phoneticPr fontId="1" type="noConversion"/>
  </si>
  <si>
    <t>리그 오브 레전드의 성공 가능성을 일찍 알아보고 롤이 글로벌 흥행하기 전인 2011년 라이엇 게임즈의 지분 50%를 인수했고 추후 2015년 나머지 지분 50%를 인수했다.</t>
    <phoneticPr fontId="1" type="noConversion"/>
  </si>
  <si>
    <t>게임 산업의 밸류체인</t>
    <phoneticPr fontId="1" type="noConversion"/>
  </si>
  <si>
    <t>게임 산업의 밸류체인은 개발사 - 퍼블리셔 - 플랫폼으로 정리할 수 있다.</t>
    <phoneticPr fontId="1" type="noConversion"/>
  </si>
  <si>
    <t>개발사는 게임을 기획하고 제작하는 주체다.</t>
    <phoneticPr fontId="1" type="noConversion"/>
  </si>
  <si>
    <t>퍼블리셔는 제작된 게임을 배급하고 유통한다.</t>
    <phoneticPr fontId="1" type="noConversion"/>
  </si>
  <si>
    <t>플랫폼은 소비자들이 게임을 구매할 수 있는 창구이다.</t>
    <phoneticPr fontId="1" type="noConversion"/>
  </si>
  <si>
    <t>게임 퍼블리싱</t>
    <phoneticPr fontId="1" type="noConversion"/>
  </si>
  <si>
    <t>구체적으로 퍼블리셔는 게임 서비스 인프라를 구축하고, 게임의 번역 및 현지화, 서버 관리, 홍보, 이벤트, 유저 관리 및 분석, 게임시장 분석, 운영체계 구축 등 게임의 서비스에 관련한 모든 사항들을 책임지고 운영한다.</t>
    <phoneticPr fontId="1" type="noConversion"/>
  </si>
  <si>
    <t>퍼블리싱은 자체 퍼블리싱, 대형 퍼블리셔의 영세 개발사 퍼블리싱, 해외 개발사와 로컬 퍼블리셔 세 가지로 나누어 살펴볼 수 있다.</t>
    <phoneticPr fontId="1" type="noConversion"/>
  </si>
  <si>
    <t>개발과 운영은 다른 역량이 필요하므로 개발사 입장에서는 업무 효율성이 증대되는 효과가 있다.</t>
    <phoneticPr fontId="1" type="noConversion"/>
  </si>
  <si>
    <t>또한 퍼블리싱을 받을 경우 개런티를 받게 되므로 리스크를 헷지하는 효과도 나타난다.</t>
    <phoneticPr fontId="1" type="noConversion"/>
  </si>
  <si>
    <t>자체 퍼블리싱은 주로 엔씨소프트 같은 대형 개발사가 하게 된다.</t>
    <phoneticPr fontId="1" type="noConversion"/>
  </si>
  <si>
    <t>리스크를 전부 부담하게 되므로 자금력과 마케팅 역량이 필요하기 때문이다.</t>
    <phoneticPr fontId="1" type="noConversion"/>
  </si>
  <si>
    <t>대신 수익을 전부 가져오기에 하이리스크 하이리턴이라는 특징이 있다.</t>
    <phoneticPr fontId="1" type="noConversion"/>
  </si>
  <si>
    <t>자체 퍼블리싱을 할 때는 게임 기획, 개발 단계부터 퍼블리싱을 하는 팀과 피드백을 주고 받게 된다.</t>
    <phoneticPr fontId="1" type="noConversion"/>
  </si>
  <si>
    <t>영세 개발사는 게임서버를 유지할 자금력도, 운영 노하우도, 운영 인력도 부족하기에 대형 퍼블리셔를 이용하게 된다.</t>
    <phoneticPr fontId="1" type="noConversion"/>
  </si>
  <si>
    <t>이러한 퍼블리싱 계약의 경우 주로 2년이며 퍼블리셔가 총매출의 6~70%를 가져가게 된다.</t>
    <phoneticPr fontId="1" type="noConversion"/>
  </si>
  <si>
    <t>중소 게임사는 리스크를 헷지할 수 있어 선호하게 된다.</t>
    <phoneticPr fontId="1" type="noConversion"/>
  </si>
  <si>
    <t>우리나라에서 성공한 게임이 해외를 진출하려 할 때는 현지 사정을 잘 아는 퍼블리셔와 손을 잡는 편이 훨씬 유리하다.</t>
    <phoneticPr fontId="1" type="noConversion"/>
  </si>
  <si>
    <t>개발사 측은 불필요하게 해외 지사를 설립하거나 정보가 없는 해외 시장에서의 리스크를 최소화할 수 있다.</t>
    <phoneticPr fontId="1" type="noConversion"/>
  </si>
  <si>
    <t>중국 판호 문제</t>
    <phoneticPr fontId="1" type="noConversion"/>
  </si>
  <si>
    <t>판호란 중국 내에서 게임을 서비스 할 수 있는 허가권으로 중국 국가신문출판서에서 발급한다.</t>
    <phoneticPr fontId="1" type="noConversion"/>
  </si>
  <si>
    <t>이는 2016년부터 시행된 제도로 2017년 한한령을 기점으로 2020년 말 '서머너즈 워'가 중국 판호를 발급받기 전까지 국내 게임사의 판호 발급이 3년 넘게 중단된 적이 있었다.</t>
    <phoneticPr fontId="1" type="noConversion"/>
  </si>
  <si>
    <t>하지만 최근 중국이 게임 규제를 푸는 모습을 보이며 올해 들어 많은 국내 게임들이 판호를 받게 되어 상당 부분 해소된 리스크이다.</t>
    <phoneticPr fontId="1" type="noConversion"/>
  </si>
  <si>
    <t>기업 개요</t>
    <phoneticPr fontId="1" type="noConversion"/>
  </si>
  <si>
    <t>2011년 12월 14일 도쿄증권거래소에 상장한 게임 기업이다.</t>
    <phoneticPr fontId="1" type="noConversion"/>
  </si>
  <si>
    <t>우리나라에서 게임을 서비스하는 넥슨의 정식 명칭은 '넥슨 코리아'이고 일본에 상장된 '넥슨'이 넥슨 코리아의 지분을 100% 보유하고 있다.</t>
    <phoneticPr fontId="1" type="noConversion"/>
  </si>
  <si>
    <t>일본에서 상장되기는 했지만 이는 기업 가치를 더 높게 받기 위한 전략으로 보이며 넥슨코리아가 게임개발을 책임지고 있기에 사실상 한국 기업이다.</t>
    <phoneticPr fontId="1" type="noConversion"/>
  </si>
  <si>
    <t>넥슨 코리아에서는 네오플, 넥슨게임즈, 데브캣, 원더홀딩스, 민트로켓이 게임 개발을 담당하고 있고 넥슨네트웍스, 엔미디어플랫폼, 넥슨스페이스는 운영을 담당한다.</t>
    <phoneticPr fontId="1" type="noConversion"/>
  </si>
  <si>
    <t>그리고 넥슨은 북미 지사, 중국 지사 등 다양한 해외법인을 지배하고 있는 구조를 가지고 있다.</t>
    <phoneticPr fontId="1" type="noConversion"/>
  </si>
  <si>
    <t>V4</t>
    <phoneticPr fontId="1" type="noConversion"/>
  </si>
  <si>
    <t>2019년 11월 7일 출시한 모바일 MMORPG 게임이다.</t>
    <phoneticPr fontId="1" type="noConversion"/>
  </si>
  <si>
    <t>출시 직전 정보에 따르면 또다른 양산형 MMORPG에 불과하다는 평이 많았다.</t>
    <phoneticPr fontId="1" type="noConversion"/>
  </si>
  <si>
    <t>리니지 2M의 출시가 2019년 11월 27일로 예정되어 있어 경쟁이 예상되는 상황이었다.</t>
    <phoneticPr fontId="1" type="noConversion"/>
  </si>
  <si>
    <t>2019. 09. 27. 정식 출시일 11/7로 확정</t>
    <phoneticPr fontId="1" type="noConversion"/>
  </si>
  <si>
    <t>원테이크 플레이 영상은 국내 게임 유튜브 영상 중 최단 기간 조회수 1000만 달성</t>
    <phoneticPr fontId="1" type="noConversion"/>
  </si>
  <si>
    <t>2019. 10. 10. 캐릭터명 선점 이벤트 실시. 접속량이 많아 홈페이지 오류</t>
    <phoneticPr fontId="1" type="noConversion"/>
  </si>
  <si>
    <t>원테이크 플레이 영상 유튜브 업로드 - 9/3 조회수 110만, 9/6 370만, 9/8 860만, 9/9 1000만 돌파</t>
    <phoneticPr fontId="1" type="noConversion"/>
  </si>
  <si>
    <t>공식 카페 가입자 수 10/11 17만명 돌파, 11/6 30만명 돌파</t>
    <phoneticPr fontId="1" type="noConversion"/>
  </si>
  <si>
    <t>서버 캐릭터명 선점 이벤트도 출시 전에 수용량 전부 채움</t>
    <phoneticPr fontId="1" type="noConversion"/>
  </si>
  <si>
    <t>2019. 08. 14 개발자 인터뷰를 통해 게임에 대한 자세한 정보 공개</t>
    <phoneticPr fontId="1" type="noConversion"/>
  </si>
  <si>
    <t>출시 이후 게임 매출 순위 1-3위를 한달 정도 유지</t>
    <phoneticPr fontId="1" type="noConversion"/>
  </si>
  <si>
    <t>적전</t>
  </si>
  <si>
    <t>적지</t>
  </si>
  <si>
    <t>흑전</t>
  </si>
  <si>
    <t>2021년 2월 4일 일본에서 처음 출시되었다.</t>
    <phoneticPr fontId="1" type="noConversion"/>
  </si>
  <si>
    <t>출시 초기에는 서버 불안정, 잦은 버그와 첫 이벤트의 부족한 보상으로 민심이 악화되어 유저들이 떨어져 나갔다.</t>
    <phoneticPr fontId="1" type="noConversion"/>
  </si>
  <si>
    <t>계속 서비스를 이어나가다 21년 9월 선상의 바니체이서 이벤트에서 바니걸 컨셉의 캐릭터들이 픽시브에서 인기를 끌며 인지도가 높아졌다.</t>
    <phoneticPr fontId="1" type="noConversion"/>
  </si>
  <si>
    <t>22년 7월 1.5주년 이벤트가 신규 유저를 엄청 모아 인기가 더 많아졌다.</t>
    <phoneticPr fontId="1" type="noConversion"/>
  </si>
  <si>
    <t>기본적으로 일본을 공략한 게임이며 유저 수가 점진적으로 늘어나 영업 레버리지가 크게 터지는 모습은 보기 힘들지만 안정적인 매출 기여를 해준다.</t>
    <phoneticPr fontId="1" type="noConversion"/>
  </si>
  <si>
    <t>한국과 글로벌 서비스는 2021년 11월 9일부터 시작했다.</t>
    <phoneticPr fontId="1" type="noConversion"/>
  </si>
  <si>
    <t>그리고 중국에서는 2023년 3월 16일 판호를 발급 받고 동년 8월 3일 출시했다.</t>
    <phoneticPr fontId="1" type="noConversion"/>
  </si>
  <si>
    <t>중국에서 4월 19일 사전예약 100만명을 돌파했다.</t>
    <phoneticPr fontId="1" type="noConversion"/>
  </si>
  <si>
    <t>7월 8일에는 정식 서비스 일자가 확정되었다.</t>
    <phoneticPr fontId="1" type="noConversion"/>
  </si>
  <si>
    <t>2021년 10월 14일 사전예약 시작 하루만에 50만, 10월 25일에 100만을 달성했다.</t>
    <phoneticPr fontId="1" type="noConversion"/>
  </si>
  <si>
    <t>매출액</t>
  </si>
  <si>
    <t>% YoY</t>
  </si>
  <si>
    <t>사업부별 매출액</t>
  </si>
  <si>
    <t>모바일게임</t>
  </si>
  <si>
    <t>- 내수</t>
  </si>
  <si>
    <t>- 수출</t>
  </si>
  <si>
    <t>온라인게임</t>
  </si>
  <si>
    <t>임대</t>
  </si>
  <si>
    <t>매출총이익</t>
  </si>
  <si>
    <t>% 매출총이익률</t>
  </si>
  <si>
    <t>영업이익</t>
  </si>
  <si>
    <t>% 영업이익률</t>
  </si>
  <si>
    <t>EBITDA</t>
  </si>
  <si>
    <t>% EBITDA Margin</t>
  </si>
  <si>
    <t>법인세차감전이익</t>
  </si>
  <si>
    <t>당기순이익</t>
  </si>
  <si>
    <t>오버히트 출시</t>
    <phoneticPr fontId="1" type="noConversion"/>
  </si>
  <si>
    <t>1. 오버히트 출시 기대감으로 2배 가량 주가 상승</t>
    <phoneticPr fontId="1" type="noConversion"/>
  </si>
  <si>
    <t>2. 기대감 소멸 이후 오버히트가 매출 순위권에 머무르며 흑전 기대감에 주가 다시 고점 터치</t>
    <phoneticPr fontId="1" type="noConversion"/>
  </si>
  <si>
    <t>V4출시</t>
    <phoneticPr fontId="1" type="noConversion"/>
  </si>
  <si>
    <t>3. 넥슨 매각설이 돌며 경영권 이슈</t>
    <phoneticPr fontId="1" type="noConversion"/>
  </si>
  <si>
    <t>4. V4 출시 전 기대감으로 70%가량 주가 상승</t>
    <phoneticPr fontId="1" type="noConversion"/>
  </si>
  <si>
    <t>5. 블루아카이브 출시 전 기대감으로 120% 가량 상승</t>
    <phoneticPr fontId="1" type="noConversion"/>
  </si>
  <si>
    <t>6. 개발 중이던 히트 2의 넥슨 퍼블리싱 확정</t>
    <phoneticPr fontId="1" type="noConversion"/>
  </si>
  <si>
    <t>7. 넷게임즈와 넥슨GT의 합병으로 넥슨 게임즈 탄생</t>
    <phoneticPr fontId="1" type="noConversion"/>
  </si>
  <si>
    <t>8. 블루아카이브 1.5주년 행사 좌석 조기 매진</t>
    <phoneticPr fontId="1" type="noConversion"/>
  </si>
  <si>
    <t>9. 블루아카이브의 중국 외자파호 획득 이후 판호 수혜주로 리레이팅</t>
    <phoneticPr fontId="1" type="noConversion"/>
  </si>
  <si>
    <t>10. 퍼스트디센던트 출시 기대감 + 출시 이후 좋은 흥행지표</t>
    <phoneticPr fontId="1" type="noConversion"/>
  </si>
  <si>
    <t>첫 주 매출 50억원, 애플 매출 1위, 구글 매출 2위, 10일만에 누적 매출 200억원.</t>
    <phoneticPr fontId="1" type="noConversion"/>
  </si>
  <si>
    <t>2020년 6월 기준 구글 플레이 10위권 내를 유지</t>
    <phoneticPr fontId="1" type="noConversion"/>
  </si>
  <si>
    <t>블루 아카이브</t>
    <phoneticPr fontId="1" type="noConversion"/>
  </si>
  <si>
    <t>일본 2주년 업데이트로 일본 애플 스토어 1위를 달성했다.</t>
    <phoneticPr fontId="1" type="noConversion"/>
  </si>
  <si>
    <t>게임업계에서는 이 당시 일매출 50억원 정도를 했을 것으로 추정한다.</t>
    <phoneticPr fontId="1" type="noConversion"/>
  </si>
  <si>
    <t>히트 2 출시</t>
    <phoneticPr fontId="1" type="noConversion"/>
  </si>
  <si>
    <t>블루 아카이브 중국 진출</t>
    <phoneticPr fontId="1" type="noConversion"/>
  </si>
  <si>
    <t>출시 익일 매출 순위는 19위를 찍다가 2주 뒤에 100까지 추락하였다.</t>
    <phoneticPr fontId="1" type="noConversion"/>
  </si>
  <si>
    <t>당시 주가도 출시 직후 급락하였다.</t>
    <phoneticPr fontId="1" type="noConversion"/>
  </si>
  <si>
    <t>히트 2</t>
    <phoneticPr fontId="1" type="noConversion"/>
  </si>
  <si>
    <t>적전</t>
    <phoneticPr fontId="1" type="noConversion"/>
  </si>
  <si>
    <t>2022년 8월 25일 국내에만 출시되었다.</t>
    <phoneticPr fontId="1" type="noConversion"/>
  </si>
  <si>
    <t>HIT의 후속작으로 PC, 모바일을 동시 지원하는 MMORPG 장르의 리니지라이크 게임이다.</t>
    <phoneticPr fontId="1" type="noConversion"/>
  </si>
  <si>
    <t>사전 흥행 지표 정보가 잘 나오지 않는다…</t>
    <phoneticPr fontId="1" type="noConversion"/>
  </si>
  <si>
    <t>출시 이후 첫 성적으로 매출 6위를 찍은 뒤 9월 2일 매출 1위를 달성했다.</t>
    <phoneticPr fontId="1" type="noConversion"/>
  </si>
  <si>
    <t>하지만 리니지 M 출시 이후 2위로 밀려났고 9월 내내 2위를 유지했다.</t>
    <phoneticPr fontId="1" type="noConversion"/>
  </si>
  <si>
    <t>시간이 지나며 9~10위를 오가며 매출 하향 안정화가 되었다.</t>
    <phoneticPr fontId="1" type="noConversion"/>
  </si>
  <si>
    <t>첫날 매출 70억원 가량을 기록하고 9월까지 일매출 10억 정도 기록한 걸로 추정된다.</t>
    <phoneticPr fontId="1" type="noConversion"/>
  </si>
  <si>
    <t>퍼스트 디센던트</t>
    <phoneticPr fontId="1" type="noConversion"/>
  </si>
  <si>
    <t>2024년 7월 2일 출시된 3인칭 슈터 장르의 PC게임이다.</t>
    <phoneticPr fontId="1" type="noConversion"/>
  </si>
  <si>
    <t>2022년 10월 20일 일주일간 사전 신청을 받은 일부 플레이어와 게임 웹진 관계자를 대상으로 첫번째 베타 테스트를 진행하였다.</t>
    <phoneticPr fontId="1" type="noConversion"/>
  </si>
  <si>
    <t>그래픽은 훌륭하지만 매력적인 게임이 아니라는 평가를 받았었다.</t>
    <phoneticPr fontId="1" type="noConversion"/>
  </si>
  <si>
    <t>1차 테스트 때 비판 받았던 타격감을 개선하고 조작감도 개선했지만 그래플링 훅이 중요한 이동능력인데에 비해 활용성이 부족해 여전히 비판이 있었다.</t>
    <phoneticPr fontId="1" type="noConversion"/>
  </si>
  <si>
    <t>2023년 9월 19일부터 1주일간 크로스플레이 베타테스트를 시작하였다.</t>
    <phoneticPr fontId="1" type="noConversion"/>
  </si>
  <si>
    <t>2024년 5월 25일부터 2일간 PC 플랫폼을 대상으로 파이널 테크니컬 테스트를 진행하였다.</t>
    <phoneticPr fontId="1" type="noConversion"/>
  </si>
  <si>
    <t>기술 검증으로 목표로 한 테스트였고 기술적으로는 비판이 없었지만 과금 요소에 대해서는 호불호가 갈렸다.</t>
    <phoneticPr fontId="1" type="noConversion"/>
  </si>
  <si>
    <t>출시 전에는 큰 관심을 받지 못하는 게임이었다.</t>
    <phoneticPr fontId="1" type="noConversion"/>
  </si>
  <si>
    <t>그래서 출시 직전 기대감이 모여 일반적인 게임주 주가와는 달리 출시 전날까지 유의미한 주가 상승이 있지 않았다.</t>
    <phoneticPr fontId="1" type="noConversion"/>
  </si>
  <si>
    <t>하지만 출시 이후 엄청난 성적에 기대감이 몰렸다.</t>
    <phoneticPr fontId="1" type="noConversion"/>
  </si>
  <si>
    <t>출시 이후 스팀 매출 순위 1위를 기록했고 gamlytic에서 추정한 6일 누적 매출은 318억원으로 일평균 53억 수준을 기록했다.</t>
    <phoneticPr fontId="1" type="noConversion"/>
  </si>
  <si>
    <t>일 최고 동접자수는 26만으로 배그(62만)나 카운터스트라이크(29만)에 비해 낮으나 RPG 적 요소의 결합으로 ARPU가 높은 것으로 판단된다.</t>
    <phoneticPr fontId="1" type="noConversion"/>
  </si>
  <si>
    <t>2024년 8월 11일 기준으로 누적 매출액은 90M 달러로 추정되고 정교한 BM과 라이프 사이클 장기화로 지속적으로 높은 매출을 기록할 것으로 예상된다.</t>
    <phoneticPr fontId="1" type="noConversion"/>
  </si>
  <si>
    <t>스팀 동접자 수 추이</t>
    <phoneticPr fontId="1" type="noConversion"/>
  </si>
  <si>
    <t>손익 계산서 | TIKR.com</t>
  </si>
  <si>
    <t>11. 12. 31.</t>
  </si>
  <si>
    <t>12. 3. 31.</t>
  </si>
  <si>
    <t>12. 6. 30.</t>
  </si>
  <si>
    <t>12. 9. 30.</t>
  </si>
  <si>
    <t>12. 12. 31.</t>
  </si>
  <si>
    <t>13. 3. 31.</t>
  </si>
  <si>
    <t>13. 6. 30.</t>
  </si>
  <si>
    <t>13. 9. 30.</t>
  </si>
  <si>
    <t>13. 12. 31.</t>
  </si>
  <si>
    <t>14. 3. 31.</t>
  </si>
  <si>
    <t>14. 6. 30.</t>
  </si>
  <si>
    <t>14. 9. 30.</t>
  </si>
  <si>
    <t>14. 12. 31.</t>
  </si>
  <si>
    <t>15. 3. 31.</t>
  </si>
  <si>
    <t>15. 6. 30.</t>
  </si>
  <si>
    <t>15. 9. 30.</t>
  </si>
  <si>
    <t>15. 12. 31.</t>
  </si>
  <si>
    <t>16. 3. 31.</t>
  </si>
  <si>
    <t>16. 6. 30.</t>
  </si>
  <si>
    <t>16. 9. 30.</t>
  </si>
  <si>
    <t>16. 12. 31.</t>
  </si>
  <si>
    <t>17. 3. 31.</t>
  </si>
  <si>
    <t>17. 6. 30.</t>
  </si>
  <si>
    <t>17. 9. 30.</t>
  </si>
  <si>
    <t>17. 12. 31.</t>
  </si>
  <si>
    <t>18. 3. 31.</t>
  </si>
  <si>
    <t>18. 6. 30.</t>
  </si>
  <si>
    <t>18. 9. 30.</t>
  </si>
  <si>
    <t>18. 12. 31.</t>
  </si>
  <si>
    <t>19. 3. 31.</t>
  </si>
  <si>
    <t>19. 6. 30.</t>
  </si>
  <si>
    <t>19. 9. 30.</t>
  </si>
  <si>
    <t>19. 12. 31.</t>
  </si>
  <si>
    <t>20. 3. 31.</t>
  </si>
  <si>
    <t>20. 6. 30.</t>
  </si>
  <si>
    <t>20. 9. 30.</t>
  </si>
  <si>
    <t>20. 12. 31.</t>
  </si>
  <si>
    <t>21. 3. 31.</t>
  </si>
  <si>
    <t>21. 6. 30.</t>
  </si>
  <si>
    <t>21. 9. 30.</t>
  </si>
  <si>
    <t>21. 12. 31.</t>
  </si>
  <si>
    <t>22. 3. 31.</t>
  </si>
  <si>
    <t>22. 6. 30.</t>
  </si>
  <si>
    <t>22. 9. 30.</t>
  </si>
  <si>
    <t>22. 12. 31.</t>
  </si>
  <si>
    <t>23. 3. 31.</t>
  </si>
  <si>
    <t>23. 6. 30.</t>
  </si>
  <si>
    <t>23. 9. 30.</t>
  </si>
  <si>
    <t>23. 12. 31.</t>
  </si>
  <si>
    <t>24. 3. 31.</t>
  </si>
  <si>
    <t>24. 6. 30.</t>
  </si>
  <si>
    <t>매출</t>
  </si>
  <si>
    <t>Cost Of Goods Sold</t>
  </si>
  <si>
    <t>판매비와 관리비</t>
  </si>
  <si>
    <t>Research And Development Expenses</t>
  </si>
  <si>
    <t>Other Expenses</t>
  </si>
  <si>
    <t>Operating Expenses</t>
  </si>
  <si>
    <t>영업 이익</t>
  </si>
  <si>
    <t>이자 비용</t>
  </si>
  <si>
    <t>Total Other Income/Expenses Net</t>
  </si>
  <si>
    <t>Earnings Before Tax</t>
  </si>
  <si>
    <t>   EBT 마진율</t>
  </si>
  <si>
    <t>세금 비용</t>
  </si>
  <si>
    <t>   가중 평균 적용 세율 %</t>
  </si>
  <si>
    <t>순이익</t>
  </si>
  <si>
    <t>   순이익 마진율</t>
  </si>
  <si>
    <t>%yoy</t>
    <phoneticPr fontId="1" type="noConversion"/>
  </si>
  <si>
    <t>opm</t>
    <phoneticPr fontId="1" type="noConversion"/>
  </si>
  <si>
    <t>gpm</t>
    <phoneticPr fontId="1" type="noConversion"/>
  </si>
  <si>
    <t>단위: B 엔</t>
    <phoneticPr fontId="1" type="noConversion"/>
  </si>
  <si>
    <t>메이플스토리 2 출시</t>
    <phoneticPr fontId="1" type="noConversion"/>
  </si>
  <si>
    <t>서든어택 출시</t>
    <phoneticPr fontId="1" type="noConversion"/>
  </si>
  <si>
    <t>메이플스토리 월드 출시</t>
    <phoneticPr fontId="1" type="noConversion"/>
  </si>
  <si>
    <t>카트라이더: 드리프트 출시</t>
    <phoneticPr fontId="1" type="noConversion"/>
  </si>
  <si>
    <t>FIFA Online 4 국내 퍼블리싱</t>
    <phoneticPr fontId="1" type="noConversion"/>
  </si>
  <si>
    <t>카트라이더 모바일 출시</t>
    <phoneticPr fontId="1" type="noConversion"/>
  </si>
  <si>
    <t>블루 아카이브 중국 진출</t>
    <phoneticPr fontId="1" type="noConversion"/>
  </si>
  <si>
    <t>던파 모바일 출시</t>
    <phoneticPr fontId="1" type="noConversion"/>
  </si>
  <si>
    <t>던파 모바일 중국 출시</t>
    <phoneticPr fontId="1" type="noConversion"/>
  </si>
  <si>
    <t>주가가 영업이익 추이를 따라 간다.</t>
    <phoneticPr fontId="1" type="noConversion"/>
  </si>
  <si>
    <t>시총이 워낙 크고 게임 파이프라인도 다양하다보니 신작 적당히 터지는 걸로는 주가 드라이브가 안되는 기업이다.</t>
    <phoneticPr fontId="1" type="noConversion"/>
  </si>
  <si>
    <t>넥슨의 창업주인 김정주 회장은 넥슨을 단순한 게임 기업이 아닌 종합 엔터테인먼트 기업으로 기르고 싶어 했다.</t>
    <phoneticPr fontId="1" type="noConversion"/>
  </si>
  <si>
    <t>최근 넥슨도 콘솔 게임 시장에도 진출하고 장르 다변화, 지역 다변화 등 SAM을 넓히려는 시도를 계속하고 있다.</t>
    <phoneticPr fontId="1" type="noConversion"/>
  </si>
  <si>
    <t>따라서 넥슨을 트래킹하려면 개별 게임들에 집중하기보다는 전반적인 트렌드를 보며 넥슨의 전략이 장기적으로 어떠한 영향을 미칠지를 분석하는 것이 좋아 보인다.</t>
    <phoneticPr fontId="1" type="noConversion"/>
  </si>
  <si>
    <t>주가 드라이브 요인은 신작 출시보다는 경영 전략에 달려 있다.</t>
    <phoneticPr fontId="1" type="noConversion"/>
  </si>
  <si>
    <t>데브시스터즈</t>
    <phoneticPr fontId="1" type="noConversion"/>
  </si>
  <si>
    <t>넥슨</t>
    <phoneticPr fontId="1" type="noConversion"/>
  </si>
  <si>
    <t>넥슨게임즈</t>
    <phoneticPr fontId="1" type="noConversion"/>
  </si>
  <si>
    <t>시프트업</t>
    <phoneticPr fontId="1" type="noConversion"/>
  </si>
  <si>
    <t>엔씨소프트</t>
    <phoneticPr fontId="1" type="noConversion"/>
  </si>
  <si>
    <t>크래프톤</t>
    <phoneticPr fontId="1" type="noConversion"/>
  </si>
  <si>
    <t>텐센트</t>
    <phoneticPr fontId="1" type="noConversion"/>
  </si>
  <si>
    <t>시가총액</t>
    <phoneticPr fontId="1" type="noConversion"/>
  </si>
  <si>
    <t>[1] 대표 IP</t>
    <phoneticPr fontId="1" type="noConversion"/>
  </si>
  <si>
    <t xml:space="preserve">3) &lt;쿠키런 : 모험의 탑&gt; </t>
    <phoneticPr fontId="1" type="noConversion"/>
  </si>
  <si>
    <t xml:space="preserve">24년 6월에 출시 </t>
    <phoneticPr fontId="1" type="noConversion"/>
  </si>
  <si>
    <t xml:space="preserve">유저가 소유한 쿠키를 조작하면서 스토리모드, 레이드 모드, 길드 컨텐츠 등을 즐길 수 있음 </t>
    <phoneticPr fontId="1" type="noConversion"/>
  </si>
  <si>
    <t>스토리 모드는 유저가 쿠키를 조작해 맵을 탐방하면서 도착 지점까지 도달하는 방식</t>
    <phoneticPr fontId="1" type="noConversion"/>
  </si>
  <si>
    <t>다양한 플레이 방식을 제공해 유저들에게 '모험'을 하는 경험을 제공</t>
    <phoneticPr fontId="1" type="noConversion"/>
  </si>
  <si>
    <t>레이드 모드는 4명의 유저가 팀을 이뤄 실시간으로 협력하는 방식</t>
    <phoneticPr fontId="1" type="noConversion"/>
  </si>
  <si>
    <t>이외에도 유리 미궁, 성장 던전 등을 통해 쿠키 육성을 위한 재화를 수급하는 컨텐츠도 있음</t>
    <phoneticPr fontId="1" type="noConversion"/>
  </si>
  <si>
    <t xml:space="preserve">→ 주요 BM은 유저들의 소유욕을 자극하는 쿠키 뽑기 </t>
    <phoneticPr fontId="1" type="noConversion"/>
  </si>
  <si>
    <t>(유저들의 쿠기에 대한 애착이 장비, 악세서리 장착 등 추가 구매를 유도함)</t>
    <phoneticPr fontId="1" type="noConversion"/>
  </si>
  <si>
    <t>4) &lt;쿠키런 : 오븐스매시&gt; (하반기 예정)</t>
    <phoneticPr fontId="1" type="noConversion"/>
  </si>
  <si>
    <t>[2] 출시 당시 흥행 지표</t>
    <phoneticPr fontId="1" type="noConversion"/>
  </si>
  <si>
    <t>[2] 출시 후: 동사의 주요 대상국인 한국, 미국, 일본 앱스토어, 플레이스토어 등에서 매출 순위를 꾸준히 확인해야함</t>
    <phoneticPr fontId="1" type="noConversion"/>
  </si>
  <si>
    <t>중요한 건, PLC 장기화 여부를 확인하기 위해서는 업데이트 시마다 유저들의 평, 인기 반등 여부를 트래킹해야함</t>
    <phoneticPr fontId="1" type="noConversion"/>
  </si>
  <si>
    <t xml:space="preserve">대표 IP는 두 가지 1) 승리의 여신: 니케 2) 스텔라 블레이드 </t>
    <phoneticPr fontId="1" type="noConversion"/>
  </si>
  <si>
    <r>
      <t xml:space="preserve">1) </t>
    </r>
    <r>
      <rPr>
        <b/>
        <sz val="11"/>
        <color theme="1"/>
        <rFont val="맑은 고딕"/>
        <family val="3"/>
        <charset val="129"/>
        <scheme val="minor"/>
      </rPr>
      <t>&lt;승리의 여신: 니케&gt;</t>
    </r>
    <phoneticPr fontId="1" type="noConversion"/>
  </si>
  <si>
    <t>22년 11월에 출시된 모바일 게임</t>
    <phoneticPr fontId="1" type="noConversion"/>
  </si>
  <si>
    <t>글로벌 153개국 모바일 시장(Android와 Ios)에 원빌드로 동시 출시한 후 글로벌 Top 5 서브컬처 IP로 성장함</t>
    <phoneticPr fontId="1" type="noConversion"/>
  </si>
  <si>
    <t>서브컬처 게임, 3인칭 슈팅(TPS), 수집형 RPG 요소를 결합한 게임으로 고품질 그래픽과 풍부한 스토리라인, 정기적인 컨텐츠 업데이트로 큰 인기를 끄는 중</t>
    <phoneticPr fontId="1" type="noConversion"/>
  </si>
  <si>
    <t>게임 화면처럼 미소녀 건슈팅 TPS게임</t>
    <phoneticPr fontId="1" type="noConversion"/>
  </si>
  <si>
    <t>→ &lt;데스티니 차일드&gt; 에서부터 쓰인 Live 2D 프로그램을 Spine 프로그램으로 변경하여 캐릭터를 더욱 생생하게 표현함</t>
    <phoneticPr fontId="1" type="noConversion"/>
  </si>
  <si>
    <t>이후 23년 2월 글로벌 PC버전 (한국 PC버전은 23년 9월 론칭)</t>
    <phoneticPr fontId="1" type="noConversion"/>
  </si>
  <si>
    <t>PC버전에서는 모바일 버전과 동일한 계정을 사용할 수 있게 하였고, 더 큰 화면으로 몰입감 있는 플레이 가능해짐</t>
    <phoneticPr fontId="1" type="noConversion"/>
  </si>
  <si>
    <t>- 게임 스토리 배경을 간단히 설명하면 다음과 같음</t>
    <phoneticPr fontId="1" type="noConversion"/>
  </si>
  <si>
    <r>
      <t xml:space="preserve">인류는 로봇(랩쳐)에게 패배하여 지하에서 살게 됨 </t>
    </r>
    <r>
      <rPr>
        <sz val="11"/>
        <color theme="1"/>
        <rFont val="맑은 고딕"/>
        <family val="3"/>
        <charset val="129"/>
      </rPr>
      <t>→ 지상은 로봇들에 의해 점령</t>
    </r>
    <phoneticPr fontId="1" type="noConversion"/>
  </si>
  <si>
    <t>인간에서 니케(10대~20대 여성)라는 사이보그가 된 이들과 지휘관(유저)가 전초기지에서 지상 탈환을 위한 전투를 하는 스토리</t>
    <phoneticPr fontId="1" type="noConversion"/>
  </si>
  <si>
    <t xml:space="preserve">게임의 핵심은 스쿼드 결성에 있음 </t>
    <phoneticPr fontId="1" type="noConversion"/>
  </si>
  <si>
    <t>전설이라 불리는 최초의 지휘관과 함께 스쿼드를 결성해 랩쳐를 상대하는 것</t>
    <phoneticPr fontId="1" type="noConversion"/>
  </si>
  <si>
    <t>5명의 니케를 조합해서 전투를 치르고 나오는 적에 따라서 필요한 니케를 지정해 적당한 스킬을 사용하는 것이 핵심</t>
    <phoneticPr fontId="1" type="noConversion"/>
  </si>
  <si>
    <t>(ex. 연사력이 좋은 캐릭터, 한방 데미지가 강한 캐릭터, 원거리 딜러 등)</t>
    <phoneticPr fontId="1" type="noConversion"/>
  </si>
  <si>
    <t xml:space="preserve">일반 스테이지 1-4를 클리어하면 캐릭터 뽑기가 가능 </t>
    <phoneticPr fontId="1" type="noConversion"/>
  </si>
  <si>
    <t>10회 뽑기를 할 수 있는데, 이때 좋은 캐릭터가 나오지 않으면 좋은 캐릭터가 나올 때까지 게임을 리셋시킴 (리세마라라고 함)</t>
    <phoneticPr fontId="1" type="noConversion"/>
  </si>
  <si>
    <t>리세마라를 통해 어느 정도 괜찮은 캐릭터가 나오면 일단 게임 시작 (이륙한다고 표현)</t>
    <phoneticPr fontId="1" type="noConversion"/>
  </si>
  <si>
    <t>&lt;게임 출시 일주일 후 기사 제목&gt;</t>
    <phoneticPr fontId="1" type="noConversion"/>
  </si>
  <si>
    <t>게임을 하고나서 유저들은 갖고 싶은 캐릭터나 복각하는 캐릭터가 있으면 10회 뽑기권을 현질로 구매 (가격은 이벤트 여부에 따라 다른데 2~3만원 정도)</t>
    <phoneticPr fontId="1" type="noConversion"/>
  </si>
  <si>
    <t>(과거 게임 출시 직후, 10회 뽑기 6만원일때는 유저들이 욕을 많이 함- 6만원 질렀는데도 원하는 캐릭터 잘 안나오니..)</t>
    <phoneticPr fontId="1" type="noConversion"/>
  </si>
  <si>
    <t>&lt;캐릭터 10회 뽑기 결과&gt;</t>
    <phoneticPr fontId="1" type="noConversion"/>
  </si>
  <si>
    <t>캐릭터 뽑기권을 게임 내 재화로 구매할 수 있음</t>
    <phoneticPr fontId="1" type="noConversion"/>
  </si>
  <si>
    <t>대부분의 게임과 비슷하게 재화는 "크레디트"라는 돈과 "쥬얼"이라는 보석이 기본</t>
    <phoneticPr fontId="1" type="noConversion"/>
  </si>
  <si>
    <t>크레디트는 캐릭터 업그레이드에 사용되며, 쥬얼은 신규 캐릭터 뽑기 등에 주로 사용</t>
    <phoneticPr fontId="1" type="noConversion"/>
  </si>
  <si>
    <r>
      <t xml:space="preserve">→ 게임에서 유저들이 현질을 하는 경우는 대부분 </t>
    </r>
    <r>
      <rPr>
        <b/>
        <sz val="11"/>
        <color theme="1"/>
        <rFont val="맑은 고딕"/>
        <family val="3"/>
        <charset val="129"/>
      </rPr>
      <t>'쥬얼 구매'</t>
    </r>
    <phoneticPr fontId="1" type="noConversion"/>
  </si>
  <si>
    <t>출시 첫 주에 한국과 일본에서 총 매출액 1위를 차지, 23년에는 대만에서 매출액 1위를 차지함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</si>
  <si>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국가별 누적 매출 비중</t>
    </r>
    <r>
      <rPr>
        <sz val="11"/>
        <color theme="1"/>
        <rFont val="맑은 고딕"/>
        <family val="2"/>
        <charset val="129"/>
        <scheme val="minor"/>
      </rPr>
      <t xml:space="preserve">은 일본 58%, 미국 15%, 한국 14%로 글로벌 시장에서 큰 성공을 거두고 있음 </t>
    </r>
    <phoneticPr fontId="1" type="noConversion"/>
  </si>
  <si>
    <t xml:space="preserve">일본이 서브컬처의 본고장인 만큼 매출 비중 높음 </t>
    <phoneticPr fontId="1" type="noConversion"/>
  </si>
  <si>
    <t>일본에서는 아직까지 대형 업데이트 있을 때마다 매출 1위를 기록함</t>
    <phoneticPr fontId="1" type="noConversion"/>
  </si>
  <si>
    <r>
      <t xml:space="preserve">2) </t>
    </r>
    <r>
      <rPr>
        <b/>
        <sz val="11"/>
        <color theme="1"/>
        <rFont val="맑은 고딕"/>
        <family val="3"/>
        <charset val="129"/>
        <scheme val="minor"/>
      </rPr>
      <t>&lt;스텔라 블레이드&gt;</t>
    </r>
    <phoneticPr fontId="1" type="noConversion"/>
  </si>
  <si>
    <r>
      <t xml:space="preserve">이 게임은 기존의 &lt;데스티니 차일드&gt;, &lt;승리의 여신: 니케&gt;와 다르게 Playstation 5용 AAA 액션 어드벤처 </t>
    </r>
    <r>
      <rPr>
        <b/>
        <sz val="11"/>
        <color theme="1"/>
        <rFont val="맑은 고딕"/>
        <family val="3"/>
        <charset val="129"/>
        <scheme val="minor"/>
      </rPr>
      <t>콘솔 게임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</si>
  <si>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Sony</t>
    </r>
    <r>
      <rPr>
        <sz val="11"/>
        <color theme="1"/>
        <rFont val="맑은 고딕"/>
        <family val="2"/>
        <charset val="129"/>
        <scheme val="minor"/>
      </rPr>
      <t>와 독점 퍼블리싱 계약을 통해 글로벌 68개국에서 발매</t>
    </r>
    <phoneticPr fontId="1" type="noConversion"/>
  </si>
  <si>
    <t>스토리는 간단히 설명하면, 정체불명의 침략자 '네이티브'에 맞서 폐허가 된 지구에서 펼쳐지는 여전사 '이브'의 모험</t>
    <phoneticPr fontId="1" type="noConversion"/>
  </si>
  <si>
    <t>게임 내 '이브'라는 캐릭터가 침략자를 상대하는 어드벤처 게임</t>
    <phoneticPr fontId="1" type="noConversion"/>
  </si>
  <si>
    <r>
      <t xml:space="preserve">비슷한 게임으로는 '니어 오토마타' '베요네타' 시리즈가 있으며, </t>
    </r>
    <r>
      <rPr>
        <b/>
        <sz val="11"/>
        <color theme="1"/>
        <rFont val="맑은 고딕"/>
        <family val="3"/>
        <charset val="129"/>
        <scheme val="minor"/>
      </rPr>
      <t>매력적인 여성 캐릭터와 스타일리쉬한 액션</t>
    </r>
    <r>
      <rPr>
        <sz val="11"/>
        <color theme="1"/>
        <rFont val="맑은 고딕"/>
        <family val="2"/>
        <charset val="129"/>
        <scheme val="minor"/>
      </rPr>
      <t>들로 인해 인기를 얻고 있음</t>
    </r>
    <phoneticPr fontId="1" type="noConversion"/>
  </si>
  <si>
    <t>(일부 해외 매체들은 과도한 여성 상품화라고 비판하기도 함)</t>
    <phoneticPr fontId="1" type="noConversion"/>
  </si>
  <si>
    <t>미국, 영국, 캐나다, 일본 등 8개국에서 Playstation Network Store 판매량 1위를 기록했으며, 국내 콘솔게임 역사상 가장 빠른 시간 내 100만 장 판매고 돌파</t>
    <phoneticPr fontId="1" type="noConversion"/>
  </si>
  <si>
    <t>(5월 중 100만장 판매고 돌파한 것으로 파악)</t>
    <phoneticPr fontId="1" type="noConversion"/>
  </si>
  <si>
    <t xml:space="preserve">동사의 주요 IP들의 특징을 정리하면 다음과 같음 </t>
    <phoneticPr fontId="1" type="noConversion"/>
  </si>
  <si>
    <t>(1) 승리의 여신:니케</t>
    <phoneticPr fontId="1" type="noConversion"/>
  </si>
  <si>
    <t>(2) 스텔라 블레이드</t>
    <phoneticPr fontId="1" type="noConversion"/>
  </si>
  <si>
    <t>퍼블리셔</t>
    <phoneticPr fontId="1" type="noConversion"/>
  </si>
  <si>
    <t>레벨 인피니트</t>
    <phoneticPr fontId="1" type="noConversion"/>
  </si>
  <si>
    <t>소니</t>
    <phoneticPr fontId="1" type="noConversion"/>
  </si>
  <si>
    <t>지역</t>
    <phoneticPr fontId="1" type="noConversion"/>
  </si>
  <si>
    <t>글로벌</t>
    <phoneticPr fontId="1" type="noConversion"/>
  </si>
  <si>
    <t>한국, 글로벌</t>
    <phoneticPr fontId="1" type="noConversion"/>
  </si>
  <si>
    <t xml:space="preserve">한국 </t>
    <phoneticPr fontId="1" type="noConversion"/>
  </si>
  <si>
    <t>플랫폼</t>
    <phoneticPr fontId="1" type="noConversion"/>
  </si>
  <si>
    <t>모바일</t>
    <phoneticPr fontId="1" type="noConversion"/>
  </si>
  <si>
    <t>PC</t>
    <phoneticPr fontId="1" type="noConversion"/>
  </si>
  <si>
    <t>PS5</t>
    <phoneticPr fontId="1" type="noConversion"/>
  </si>
  <si>
    <t>출시 시기</t>
    <phoneticPr fontId="1" type="noConversion"/>
  </si>
  <si>
    <t>22년 11월</t>
    <phoneticPr fontId="1" type="noConversion"/>
  </si>
  <si>
    <t>23년 9~12월</t>
    <phoneticPr fontId="1" type="noConversion"/>
  </si>
  <si>
    <t xml:space="preserve">24년 4월 </t>
    <phoneticPr fontId="1" type="noConversion"/>
  </si>
  <si>
    <t>1) 승리의 여신: 출시 전후로 나눠서 파악 가능</t>
    <phoneticPr fontId="1" type="noConversion"/>
  </si>
  <si>
    <t>[1] 출시 전: 사전 예약 수</t>
    <phoneticPr fontId="1" type="noConversion"/>
  </si>
  <si>
    <t xml:space="preserve">게임 출시 전에는, 사전 예약 수로 추정 가능함 </t>
    <phoneticPr fontId="1" type="noConversion"/>
  </si>
  <si>
    <t>승리의 여신: 니케'의 경우, 글로벌 예약 7일 만에 100만명을 돌파했으며, 이는 매출 10위권을 유지 중인 '우마무스메'보다 3일 빠른 수치</t>
    <phoneticPr fontId="1" type="noConversion"/>
  </si>
  <si>
    <t>이런 지표들로 초반 매출 규모를 대략적으로 파악해볼 수 있음</t>
    <phoneticPr fontId="1" type="noConversion"/>
  </si>
  <si>
    <t>[2] 출시 후: 한국, 일본, 미국 플레이스토어, 앱스토어 매출 순위로 파악 가능</t>
    <phoneticPr fontId="1" type="noConversion"/>
  </si>
  <si>
    <t>출시 첫 주에 한국과 일본에서 총 매출액 1위를 차지, 23년에는 대만에서 매출액 1위를 차지</t>
    <phoneticPr fontId="1" type="noConversion"/>
  </si>
  <si>
    <t xml:space="preserve">모바일 인덱스에서 앱스토어 순위를 통해 확인 가능 </t>
    <phoneticPr fontId="1" type="noConversion"/>
  </si>
  <si>
    <t>니케는 1주년, 1.5주년 업데이트 등으로 꾸준히 모바일 게임 상위권에 올라와 있음</t>
    <phoneticPr fontId="1" type="noConversion"/>
  </si>
  <si>
    <t>(1.5주년 업데이트로 인기 반등한 &lt;승리의 여신: 니케&gt;)</t>
    <phoneticPr fontId="1" type="noConversion"/>
  </si>
  <si>
    <t>2) 스텔라 블레이드는 모바일 게임이 아닌 콘솔 게임</t>
    <phoneticPr fontId="1" type="noConversion"/>
  </si>
  <si>
    <t xml:space="preserve">흥행 지표는 출시 전 지표와 출시 후 지표들로 확인 가능 </t>
    <phoneticPr fontId="1" type="noConversion"/>
  </si>
  <si>
    <t xml:space="preserve">(1) 출시 전: 콘솔 게임의 주요 평가 지표인 메타 크리틱 평점과 오픈 크리틱 평점 </t>
    <phoneticPr fontId="1" type="noConversion"/>
  </si>
  <si>
    <t>스텔라 블레이드의 경우, 출시 직전인 4월 25일 메타 크리틱 평점 82점, 오픈 크리틱 평점 84점</t>
    <phoneticPr fontId="1" type="noConversion"/>
  </si>
  <si>
    <t xml:space="preserve">게임의 선정성 논란을 고려하면, 상당히 높은 점수임을 알 수 있음 </t>
    <phoneticPr fontId="1" type="noConversion"/>
  </si>
  <si>
    <t xml:space="preserve">(2) 출시 후: Playstation store 다운로드 순위 &amp; 게임 판매량 </t>
    <phoneticPr fontId="1" type="noConversion"/>
  </si>
  <si>
    <t xml:space="preserve">다음과 같이 게임이 출시된 4월 일본과 북미 Playstation Store에서 각각 다운로드 1위, 2위를 하며 흥행에 성공함 </t>
    <phoneticPr fontId="1" type="noConversion"/>
  </si>
  <si>
    <t>또한, 국내 콘솔게임 역사상 가장 빠른 시간 내 100만 장 판매고 돌파함</t>
    <phoneticPr fontId="1" type="noConversion"/>
  </si>
  <si>
    <t>[3] 출시 당시 손익 계산서</t>
    <phoneticPr fontId="1" type="noConversion"/>
  </si>
  <si>
    <t>(단위: 억원)</t>
    <phoneticPr fontId="1" type="noConversion"/>
  </si>
  <si>
    <t>1Q24</t>
    <phoneticPr fontId="1" type="noConversion"/>
  </si>
  <si>
    <t>영업수익</t>
    <phoneticPr fontId="1" type="noConversion"/>
  </si>
  <si>
    <t>22년 11월 당사의 주력 게임인 &lt;승리의 여신: 니케&gt; 모바일 버전의 글로벌 출시 이후 빠른 성장</t>
    <phoneticPr fontId="1" type="noConversion"/>
  </si>
  <si>
    <t>yoy</t>
    <phoneticPr fontId="1" type="noConversion"/>
  </si>
  <si>
    <t>스텔라 블레이드 매출은 2분기부터 인식되기 때문에 아직 기록 x</t>
    <phoneticPr fontId="1" type="noConversion"/>
  </si>
  <si>
    <t>영업비용</t>
    <phoneticPr fontId="1" type="noConversion"/>
  </si>
  <si>
    <t>영업이익</t>
    <phoneticPr fontId="1" type="noConversion"/>
  </si>
  <si>
    <t>영업외 손익</t>
    <phoneticPr fontId="1" type="noConversion"/>
  </si>
  <si>
    <t>법인세차감전순이익</t>
    <phoneticPr fontId="1" type="noConversion"/>
  </si>
  <si>
    <t>법인세</t>
    <phoneticPr fontId="1" type="noConversion"/>
  </si>
  <si>
    <t>당기순이익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</si>
  <si>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서브컬처</t>
    </r>
    <r>
      <rPr>
        <sz val="11"/>
        <color theme="1"/>
        <rFont val="맑은 고딕"/>
        <family val="2"/>
        <charset val="129"/>
        <scheme val="minor"/>
      </rPr>
      <t xml:space="preserve">란(SubCulture)? 대중문화가 아닌 문화 </t>
    </r>
    <phoneticPr fontId="1" type="noConversion"/>
  </si>
  <si>
    <r>
      <t>즉, 주류가 아닌 문화를 뜻하고, 우리나라에서는 '</t>
    </r>
    <r>
      <rPr>
        <b/>
        <sz val="11"/>
        <color theme="1"/>
        <rFont val="맑은 고딕"/>
        <family val="3"/>
        <charset val="129"/>
        <scheme val="minor"/>
      </rPr>
      <t>오타쿠 문화'</t>
    </r>
    <r>
      <rPr>
        <sz val="11"/>
        <color theme="1"/>
        <rFont val="맑은 고딕"/>
        <family val="2"/>
        <charset val="129"/>
        <scheme val="minor"/>
      </rPr>
      <t>를 의미하는 경우도 많음</t>
    </r>
    <phoneticPr fontId="1" type="noConversion"/>
  </si>
  <si>
    <r>
      <t xml:space="preserve">조금 더 정확하게는 </t>
    </r>
    <r>
      <rPr>
        <b/>
        <sz val="11"/>
        <color theme="1"/>
        <rFont val="맑은 고딕"/>
        <family val="3"/>
        <charset val="129"/>
        <scheme val="minor"/>
      </rPr>
      <t>'일종의 힙스터적인 마이너 취향'</t>
    </r>
    <r>
      <rPr>
        <sz val="11"/>
        <color theme="1"/>
        <rFont val="맑은 고딕"/>
        <family val="2"/>
        <charset val="129"/>
        <scheme val="minor"/>
      </rPr>
      <t>을 가리킴 (주로 일본 애니 풍)</t>
    </r>
    <phoneticPr fontId="1" type="noConversion"/>
  </si>
  <si>
    <t>(주로 미소년, 미소녀가 등장하는 만화나 애니메이션, 게임 등을 말함)</t>
    <phoneticPr fontId="1" type="noConversion"/>
  </si>
  <si>
    <t xml:space="preserve">이런 게임이 돈이 될까? 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</si>
  <si>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&lt;1&gt; 서브컬처 장르 유저</t>
    </r>
    <r>
      <rPr>
        <sz val="11"/>
        <color theme="1"/>
        <rFont val="맑은 고딕"/>
        <family val="2"/>
        <charset val="129"/>
        <scheme val="minor"/>
      </rPr>
      <t xml:space="preserve">들은 높은 </t>
    </r>
    <r>
      <rPr>
        <b/>
        <sz val="11"/>
        <color theme="1"/>
        <rFont val="맑은 고딕"/>
        <family val="3"/>
        <charset val="129"/>
        <scheme val="minor"/>
      </rPr>
      <t>충성도</t>
    </r>
    <r>
      <rPr>
        <sz val="11"/>
        <color theme="1"/>
        <rFont val="맑은 고딕"/>
        <family val="2"/>
        <charset val="129"/>
        <scheme val="minor"/>
      </rPr>
      <t xml:space="preserve">와 </t>
    </r>
    <r>
      <rPr>
        <b/>
        <sz val="11"/>
        <color theme="1"/>
        <rFont val="맑은 고딕"/>
        <family val="3"/>
        <charset val="129"/>
        <scheme val="minor"/>
      </rPr>
      <t>구매력</t>
    </r>
    <r>
      <rPr>
        <sz val="11"/>
        <color theme="1"/>
        <rFont val="맑은 고딕"/>
        <family val="2"/>
        <charset val="129"/>
        <scheme val="minor"/>
      </rPr>
      <t>을 가짐</t>
    </r>
    <phoneticPr fontId="1" type="noConversion"/>
  </si>
  <si>
    <t>(엔터 팬덤과 비슷하지만, 더 구체적이고 정량화된 데이터를 통해 팬덤의 규모와 강력함을 확인 가능)</t>
    <phoneticPr fontId="1" type="noConversion"/>
  </si>
  <si>
    <t xml:space="preserve">이런 느낌의 게임을 말함 </t>
    <phoneticPr fontId="1" type="noConversion"/>
  </si>
  <si>
    <t>1) 높은 충성도 = 긴 게임 수명 (PLC)</t>
    <phoneticPr fontId="1" type="noConversion"/>
  </si>
  <si>
    <t>PLC(Product Life Cycle)란 게임의 수명을 뜻함</t>
    <phoneticPr fontId="1" type="noConversion"/>
  </si>
  <si>
    <r>
      <t xml:space="preserve">서브컬처 장르는 </t>
    </r>
    <r>
      <rPr>
        <b/>
        <sz val="11"/>
        <color theme="1"/>
        <rFont val="맑은 고딕"/>
        <family val="3"/>
        <charset val="129"/>
        <scheme val="minor"/>
      </rPr>
      <t>타 장르 대비 긴 PLC</t>
    </r>
    <r>
      <rPr>
        <sz val="11"/>
        <color theme="1"/>
        <rFont val="맑은 고딕"/>
        <family val="2"/>
        <charset val="129"/>
        <scheme val="minor"/>
      </rPr>
      <t xml:space="preserve">를 지님 </t>
    </r>
    <phoneticPr fontId="1" type="noConversion"/>
  </si>
  <si>
    <t xml:space="preserve">WHY? </t>
    <phoneticPr fontId="1" type="noConversion"/>
  </si>
  <si>
    <t>(1) 유저 관점</t>
    <phoneticPr fontId="1" type="noConversion"/>
  </si>
  <si>
    <t xml:space="preserve">타 장르는 대부분 마구잡이로 모객된 유저들이 대부분 </t>
  </si>
  <si>
    <t>반면, 서브컬처 장르는 오타쿠 게임이기 때문에 인내심이 강하며, 호기심이 많은 유저들이 대다수</t>
    <phoneticPr fontId="1" type="noConversion"/>
  </si>
  <si>
    <t>(2) 컨텐츠 관점</t>
    <phoneticPr fontId="1" type="noConversion"/>
  </si>
  <si>
    <t>촘촘한 서사와 세계관, 캐릭터에 대한 친밀감, 애정 등을 바탕으로 유저의 몰입감을 형성함</t>
    <phoneticPr fontId="1" type="noConversion"/>
  </si>
  <si>
    <t>2) 강력한 팬덤이 지닌 구매력</t>
    <phoneticPr fontId="1" type="noConversion"/>
  </si>
  <si>
    <r>
      <t xml:space="preserve">서브컬처 장르는 기본적으로 </t>
    </r>
    <r>
      <rPr>
        <b/>
        <sz val="11"/>
        <color theme="1"/>
        <rFont val="맑은 고딕"/>
        <family val="3"/>
        <charset val="129"/>
        <scheme val="minor"/>
      </rPr>
      <t>캐릭터 '소유'</t>
    </r>
    <r>
      <rPr>
        <sz val="11"/>
        <color theme="1"/>
        <rFont val="맑은 고딕"/>
        <family val="2"/>
        <charset val="129"/>
        <scheme val="minor"/>
      </rPr>
      <t>에 대한 욕구가 강함</t>
    </r>
    <phoneticPr fontId="1" type="noConversion"/>
  </si>
  <si>
    <t>MMORPG(대규모 다중 접속 역할수행 게임)의 경우, 캐릭터의 성능을 중요시하는 경우가 많음 ↔ 서브컬처는 '캐릭터에 대한 애착'에 초점</t>
    <phoneticPr fontId="1" type="noConversion"/>
  </si>
  <si>
    <r>
      <t xml:space="preserve">→ 즉, 상대방보다 더욱 빠른 성장이 포커스가 아닌, </t>
    </r>
    <r>
      <rPr>
        <b/>
        <sz val="11"/>
        <color theme="1"/>
        <rFont val="맑은 고딕"/>
        <family val="3"/>
        <charset val="129"/>
      </rPr>
      <t>'내가 갖고 싶은 캐릭터를 뽑기 위해 결제'</t>
    </r>
    <phoneticPr fontId="1" type="noConversion"/>
  </si>
  <si>
    <t>⇒ '복각 효과' 발현</t>
    <phoneticPr fontId="1" type="noConversion"/>
  </si>
  <si>
    <r>
      <t xml:space="preserve">복각 = 과거에 출시했던 한정판을 다시 </t>
    </r>
    <r>
      <rPr>
        <b/>
        <sz val="11"/>
        <color theme="1"/>
        <rFont val="맑은 고딕"/>
        <family val="3"/>
        <charset val="129"/>
      </rPr>
      <t>재발매</t>
    </r>
    <r>
      <rPr>
        <sz val="11"/>
        <color theme="1"/>
        <rFont val="맑은 고딕"/>
        <family val="3"/>
        <charset val="129"/>
      </rPr>
      <t>한다는 의미</t>
    </r>
    <phoneticPr fontId="1" type="noConversion"/>
  </si>
  <si>
    <t>복각효과 = 특정 기간에만 한정적으로 획득할 수 있던 상품이나 캐릭터가 다시 출시되면서 생기는 효과</t>
    <phoneticPr fontId="1" type="noConversion"/>
  </si>
  <si>
    <t>유저들은 과거 자신이 소유하고 싶었던 캐릭터 출시를 기다림</t>
    <phoneticPr fontId="1" type="noConversion"/>
  </si>
  <si>
    <t>이러다 재발매 공지하면, 현질하여 캐릭터 구매함</t>
    <phoneticPr fontId="1" type="noConversion"/>
  </si>
  <si>
    <t xml:space="preserve">→ 이런 서사 구조, 세계관, 캐릭터 소유욕 등은 시너지 효과를 발생시키며, 서브컬쳐 게임만의 '특별한' 매출 곡선 </t>
    <phoneticPr fontId="1" type="noConversion"/>
  </si>
  <si>
    <t xml:space="preserve">MMORPG와는 확실한 차이를 보임 </t>
    <phoneticPr fontId="1" type="noConversion"/>
  </si>
  <si>
    <t>캐릭터의 성능을 중요시하는 MMORPG의 경우, 매출을 꾸준히 유지하기 힘듦</t>
    <phoneticPr fontId="1" type="noConversion"/>
  </si>
  <si>
    <t>게임 시작 후 한두달 동안은 캐릭터 레벨업, 장비 강화 등에 대한 욕구가 높지만, 캐릭터 성능 향상에 대한 욕구는 점차 낮아짐</t>
    <phoneticPr fontId="1" type="noConversion"/>
  </si>
  <si>
    <t>반면, 서브컬처 게임의 경우, ARPU(1인당 지불한 평균 금액)은 비교적 낮지만, 유저들이 캐릭터 수집에 관심이 있기 때문에, 개발사 전략에 따라 긴 PLC를 가질 수 있음</t>
    <phoneticPr fontId="1" type="noConversion"/>
  </si>
  <si>
    <t>정리하자면, '복각 효과'는 1) 리텐션 개선, 2) 마켓 매출 순위 상승으로 높아진 노출도 덕분에 Organic 유입도 증가</t>
    <phoneticPr fontId="1" type="noConversion"/>
  </si>
  <si>
    <r>
      <t xml:space="preserve">→ Organic 새로 유입되면, PLC가 또 연장되므로 </t>
    </r>
    <r>
      <rPr>
        <b/>
        <sz val="11"/>
        <color theme="1"/>
        <rFont val="맑은 고딕"/>
        <family val="3"/>
        <charset val="129"/>
      </rPr>
      <t>선순환 효과</t>
    </r>
    <r>
      <rPr>
        <sz val="11"/>
        <color theme="1"/>
        <rFont val="맑은 고딕"/>
        <family val="3"/>
        <charset val="129"/>
      </rPr>
      <t>를 가져옴</t>
    </r>
    <phoneticPr fontId="1" type="noConversion"/>
  </si>
  <si>
    <t>&lt;2&gt; 서브컬처는 글로벌 시장을 타켓함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</si>
  <si>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오타쿠 문화의 장점</t>
    </r>
    <r>
      <rPr>
        <sz val="11"/>
        <color theme="1"/>
        <rFont val="맑은 고딕"/>
        <family val="2"/>
        <charset val="129"/>
        <scheme val="minor"/>
      </rPr>
      <t xml:space="preserve">이 여기서 나타남 </t>
    </r>
    <phoneticPr fontId="1" type="noConversion"/>
  </si>
  <si>
    <r>
      <t xml:space="preserve">타 장르 게임의 경우, 해외에 출시할 때, </t>
    </r>
    <r>
      <rPr>
        <b/>
        <sz val="11"/>
        <color theme="1"/>
        <rFont val="맑은 고딕"/>
        <family val="3"/>
        <charset val="129"/>
        <scheme val="minor"/>
      </rPr>
      <t>로컬라이징</t>
    </r>
    <r>
      <rPr>
        <sz val="11"/>
        <color theme="1"/>
        <rFont val="맑은 고딕"/>
        <family val="2"/>
        <charset val="129"/>
        <scheme val="minor"/>
      </rPr>
      <t>에 필수적으로 고려해야 하는 요소가 너무 많음(문화, 종교, 이념 등)</t>
    </r>
    <phoneticPr fontId="1" type="noConversion"/>
  </si>
  <si>
    <r>
      <rPr>
        <sz val="11"/>
        <color theme="1"/>
        <rFont val="맑은 고딕"/>
        <family val="3"/>
        <charset val="129"/>
      </rPr>
      <t>→</t>
    </r>
    <r>
      <rPr>
        <sz val="9.35"/>
        <color theme="1"/>
        <rFont val="맑은 고딕"/>
        <family val="3"/>
        <charset val="129"/>
      </rPr>
      <t xml:space="preserve"> </t>
    </r>
    <r>
      <rPr>
        <sz val="11"/>
        <color theme="1"/>
        <rFont val="맑은 고딕"/>
        <family val="2"/>
        <charset val="129"/>
        <scheme val="minor"/>
      </rPr>
      <t xml:space="preserve">개발사 입장에서 여러 게임을 출시하는 것과 비슷할 정도로 많은 리소스 투입됨 </t>
    </r>
    <phoneticPr fontId="1" type="noConversion"/>
  </si>
  <si>
    <t>(한국 대부분의 게임 서비스가 권역별로 빌드를 만들어 서비스)</t>
    <phoneticPr fontId="1" type="noConversion"/>
  </si>
  <si>
    <t>1) 문화적 보편성</t>
    <phoneticPr fontId="1" type="noConversion"/>
  </si>
  <si>
    <t>서브컬처 장르의 경우, 문화적 요소가 특정 국가나 지역에 국한 x</t>
    <phoneticPr fontId="1" type="noConversion"/>
  </si>
  <si>
    <t>또한, 일본 애니나 만화를 기반으로 한 서브컬처는 글로벌 팬층도 두터움</t>
    <phoneticPr fontId="1" type="noConversion"/>
  </si>
  <si>
    <t>2) 단순한 게임 플레이</t>
    <phoneticPr fontId="1" type="noConversion"/>
  </si>
  <si>
    <t xml:space="preserve">대부분의 서브컬처 게임들은 게임 플레이 메커니즘이 비교적 단순함 </t>
    <phoneticPr fontId="1" type="noConversion"/>
  </si>
  <si>
    <t>깊은 스토리, 복잡한 전략보다는 캐릭터 수집 등에 포커스하기 때문에 다양한 국가 유저들에게 인기 있을 수 있음</t>
    <phoneticPr fontId="1" type="noConversion"/>
  </si>
  <si>
    <t>물론, 특정 서브컬처에 관심이 있다는 가정 하에..</t>
    <phoneticPr fontId="1" type="noConversion"/>
  </si>
  <si>
    <t>(복잡한 전략, 스토리 등을 기반으로 운영하는 게임은 나라마다 입맛이 다 다르기 때문에 보편적으로 사랑받기 어려움)</t>
    <phoneticPr fontId="1" type="noConversion"/>
  </si>
  <si>
    <t>그래서, 최근 게임 트렌드는?</t>
    <phoneticPr fontId="1" type="noConversion"/>
  </si>
  <si>
    <t>뜨는 해 서브컬쳐, 지는 해 MMORPG</t>
    <phoneticPr fontId="1" type="noConversion"/>
  </si>
  <si>
    <t>15년 이전에는 스마트폰 기기 사양, 네트워크 등의 문제로 MMORPG 흥행 어려웠음</t>
    <phoneticPr fontId="1" type="noConversion"/>
  </si>
  <si>
    <t>스마트폰 성능 및 네트워크 환경이 급속도로 발전한 2015년 웹젠이 '뮤 오리진'을 출시하면서 MMORPG 장르 흥행 시작</t>
    <phoneticPr fontId="1" type="noConversion"/>
  </si>
  <si>
    <t>이 게임의 흥행으로 국내에서 다양한 MMORPG 게임 출시하기 시작함</t>
    <phoneticPr fontId="1" type="noConversion"/>
  </si>
  <si>
    <t>17년 리니지2 레볼루션(일 매출 100억원 이상)부터 리니지M, 넥슨의 V4 등 순차적으로 출시</t>
    <phoneticPr fontId="1" type="noConversion"/>
  </si>
  <si>
    <t xml:space="preserve">이런 MMORPG 장르는 게임 개발 난이도가 매우 높은 편이기 때문에 개발비, 마케팅비 등이 매우 높음 </t>
    <phoneticPr fontId="1" type="noConversion"/>
  </si>
  <si>
    <t>하지만, 시장에 동일한 장르가 다수 출시되다 보니 PLC는 단축되었고, 게임사들은 더욱 무리하게 과금 구조를 만들어냄</t>
    <phoneticPr fontId="1" type="noConversion"/>
  </si>
  <si>
    <t>→ 과금 유도, 긴 플레이 시간, 높은 진입 장벽 등의 문제로 MMORPG 인기가 시들고 있음</t>
    <phoneticPr fontId="1" type="noConversion"/>
  </si>
  <si>
    <r>
      <t>이런 상황에서, 코로나 이후 OTT</t>
    </r>
    <r>
      <rPr>
        <sz val="11"/>
        <color theme="1"/>
        <rFont val="맑은 고딕"/>
        <family val="3"/>
        <charset val="129"/>
      </rPr>
      <t>∙숏폼 등의 성장으로 콘텐츠 소비의 선택지도 많아지며 유저들의 게임 플레이 시간이 줄어드는 추세</t>
    </r>
    <phoneticPr fontId="1" type="noConversion"/>
  </si>
  <si>
    <t>이 기회를 틈타 서브컬처가 떠오름</t>
    <phoneticPr fontId="1" type="noConversion"/>
  </si>
  <si>
    <t>첫 포문은 넥슨게임즈의 '블루 아카이브'로 21년 9월 출시됨</t>
    <phoneticPr fontId="1" type="noConversion"/>
  </si>
  <si>
    <t>가상의 학원도시 키보토스 안에 있는 미소녀들의 이야기로 일본 유명 성우를 캐스팅하는 등 글로벌 서브컬처 팬들을 공략하여 성공</t>
    <phoneticPr fontId="1" type="noConversion"/>
  </si>
  <si>
    <t>(일본 앱스토어 최고 매출 1위까지 기록)</t>
    <phoneticPr fontId="1" type="noConversion"/>
  </si>
  <si>
    <t>이후 22년 하반기 출시된 동사의 '승리의 여신: 니케'와 24년 컴투스의 스타시드 등 한국산 서브컬처 게임이 꾸준히 출시 중</t>
    <phoneticPr fontId="1" type="noConversion"/>
  </si>
  <si>
    <r>
      <t xml:space="preserve">- 중국의 </t>
    </r>
    <r>
      <rPr>
        <b/>
        <sz val="11"/>
        <color theme="1"/>
        <rFont val="맑은 고딕"/>
        <family val="3"/>
        <charset val="129"/>
        <scheme val="minor"/>
      </rPr>
      <t>HOYOVERSE의 사례</t>
    </r>
    <r>
      <rPr>
        <sz val="11"/>
        <color theme="1"/>
        <rFont val="맑은 고딕"/>
        <family val="2"/>
        <charset val="129"/>
        <scheme val="minor"/>
      </rPr>
      <t>에서도 알 수 있음</t>
    </r>
    <phoneticPr fontId="1" type="noConversion"/>
  </si>
  <si>
    <t>지금의 호요버스를 만든 건 사실상 '원신'이라는 게임</t>
    <phoneticPr fontId="1" type="noConversion"/>
  </si>
  <si>
    <t xml:space="preserve">원신' 출시 이전에는 크게 관심을 받지 못했던 회사였지만, '원신'은 출시 2년 만에 37억 달러 (5조 2000억원)이라는 엄청난 매출 달성 </t>
    <phoneticPr fontId="1" type="noConversion"/>
  </si>
  <si>
    <t>원신'이 큰 인기를 끌 수 있는 이유는 크게 세 가지라고 생각함 (물론 IP의 독창성, 퀄리티[예시로 캐릭터] 등이 뛰어남)</t>
    <phoneticPr fontId="1" type="noConversion"/>
  </si>
  <si>
    <t>1) 글로벌 시장에서의 인기</t>
    <phoneticPr fontId="1" type="noConversion"/>
  </si>
  <si>
    <t>'원신'의 매출 비중은 중국 32%, 일본 24%, 미국 18%로 중국뿐만 아니라 미국, 일본, 한국,유럽 등 세계 주요국가 등에서 꾸준한 인기를 얻고 있음</t>
    <phoneticPr fontId="1" type="noConversion"/>
  </si>
  <si>
    <t>이것이 '원신'이 24년인 지금까지도 꾸준히 게이머들의 사랑을 받는 이유이지 않을까</t>
    <phoneticPr fontId="1" type="noConversion"/>
  </si>
  <si>
    <t>2) 꾸준한 업데이트와 팬과의 소통</t>
    <phoneticPr fontId="1" type="noConversion"/>
  </si>
  <si>
    <t>'원신'은 거의 6주마다 업데이트 실시함 + 오프라인 행사 등 정기적으로 진행</t>
    <phoneticPr fontId="1" type="noConversion"/>
  </si>
  <si>
    <t xml:space="preserve">3) 국내 게임들과는 다른 과금 구조 </t>
    <phoneticPr fontId="1" type="noConversion"/>
  </si>
  <si>
    <r>
      <t xml:space="preserve">국내 게임이 캐릭터 강화와 유저들끼리의 경쟁을 위해 확률형 아이템을 판매한다면 '원신'은 유저가 </t>
    </r>
    <r>
      <rPr>
        <b/>
        <sz val="11"/>
        <color theme="1"/>
        <rFont val="맑은 고딕"/>
        <family val="3"/>
        <charset val="129"/>
        <scheme val="minor"/>
      </rPr>
      <t>게임과 캐릭터에 매력</t>
    </r>
    <r>
      <rPr>
        <sz val="11"/>
        <color theme="1"/>
        <rFont val="맑은 고딕"/>
        <family val="2"/>
        <charset val="129"/>
        <scheme val="minor"/>
      </rPr>
      <t>을 느껴 결제하게 만듦</t>
    </r>
    <phoneticPr fontId="1" type="noConversion"/>
  </si>
  <si>
    <t>이후 호요버스가 23년 4월에 출시한 '붕괴: 스타레일' (은하 판타지 RPG 게임)도 히트를 침</t>
    <phoneticPr fontId="1" type="noConversion"/>
  </si>
  <si>
    <t>분홍색 선은 1년간 앱스토어에서 일별 '붕괴: 스타레일'의 매출 순위를 나타냄</t>
    <phoneticPr fontId="1" type="noConversion"/>
  </si>
  <si>
    <t>꾸준하게 20-30위권을 유지하는 모습</t>
    <phoneticPr fontId="1" type="noConversion"/>
  </si>
  <si>
    <t>'원신'도 업데이트 시마다 꾸준하게 인기 잘 반등해주고 있음</t>
    <phoneticPr fontId="1" type="noConversion"/>
  </si>
  <si>
    <t>국내에서는 모바일 게임이 뜨기 시작한 2016년부터 2021년까지는 MMORPG 장르가 인기였고 최근은 서브컬쳐 장르들이 인기를 끌고 있다.</t>
    <phoneticPr fontId="1" type="noConversion"/>
  </si>
  <si>
    <t>1. 쿠키런: 킹덤 서비스 개시 후 3개월간 게임 매출 상위권 유지하며 실적 기반 주가 급등</t>
    <phoneticPr fontId="1" type="noConversion"/>
  </si>
  <si>
    <t>2. 쿠키런: 킹덤 컨텐츠 업데이트 후 미국 인기 순위 3위로 급등, 매출 순위 역시 389위에서 29위로 급등하여 실적 기대감이 붙었다.</t>
    <phoneticPr fontId="1" type="noConversion"/>
  </si>
  <si>
    <t>3. 쿠키런: 모험의 탑이 CBT 개시와 함께 좋은 반응들이 나오며 기대감에 주가 상승</t>
    <phoneticPr fontId="1" type="noConversion"/>
  </si>
  <si>
    <t>게임매출</t>
  </si>
  <si>
    <t>IP매출</t>
  </si>
  <si>
    <t>- 로열티매출</t>
  </si>
  <si>
    <t>- 상품매출</t>
  </si>
  <si>
    <t>기타</t>
  </si>
  <si>
    <t>단위: 일억원</t>
    <phoneticPr fontId="1" type="noConversion"/>
  </si>
  <si>
    <t>쿠키런: 킹덤 출시</t>
    <phoneticPr fontId="1" type="noConversion"/>
  </si>
  <si>
    <t>쿠키런: 킹덤 업데이트로 미국 순위 상승</t>
    <phoneticPr fontId="1" type="noConversion"/>
  </si>
  <si>
    <t>쿠키런: 킹덤</t>
    <phoneticPr fontId="1" type="noConversion"/>
  </si>
  <si>
    <t>2021년 1월 21일에 출시된 쿠키런: 오븐브레이크의 후속작 RPG 게임이다.</t>
    <phoneticPr fontId="1" type="noConversion"/>
  </si>
  <si>
    <t>기존작 오븐브레이크는 캐주얼 게임으로 과금 구조와 라이프 사이클에서 아쉬운 BM이었지만 PVP나 월드맵 탐험 같은 RPG적 요소를 도입해 막대한 수익을 거뒀다.</t>
    <phoneticPr fontId="1" type="noConversion"/>
  </si>
  <si>
    <t>2020년 12월 4일 사전예약을 실시하여 3일만에 60만, 5일만에 100만명을 기록했다.</t>
    <phoneticPr fontId="1" type="noConversion"/>
  </si>
  <si>
    <t>2021년 1월 7일에는 사전예약 200만명을 돌파하였다.</t>
    <phoneticPr fontId="1" type="noConversion"/>
  </si>
  <si>
    <t>구글 매출 순위</t>
    <phoneticPr fontId="1" type="noConversion"/>
  </si>
  <si>
    <t>1분기 일평균 매출액은 국내 8억원, 해외 2억원으로 글로벌 10억원 정도.</t>
    <phoneticPr fontId="1" type="noConversion"/>
  </si>
  <si>
    <t>2021년 9월 9일 일본 앱스토어 인기 게임 순위 1위를 달성한다.</t>
    <phoneticPr fontId="1" type="noConversion"/>
  </si>
  <si>
    <t>쿠키런: 모험의 탑</t>
    <phoneticPr fontId="1" type="noConversion"/>
  </si>
  <si>
    <t>기존 게임은 킹덤의 단점인 빠른 엔딩을 해소하고자 유저간 경쟁 요소를 강화하였다.</t>
    <phoneticPr fontId="1" type="noConversion"/>
  </si>
  <si>
    <t>2024년 6월 26일 출시된쿠키런 IP를 재활용한 수집형 RPG 게임이다.</t>
    <phoneticPr fontId="1" type="noConversion"/>
  </si>
  <si>
    <t>2023년 11월 17일 개발 스튜디오의 배형욱 대표가 지스타 2023 현장에 참석해 게임 정보에 대해 인터뷰를 하였다.</t>
    <phoneticPr fontId="1" type="noConversion"/>
  </si>
  <si>
    <t>2023년 12월 9일부터 2024년 2월 4일까지 CBT를 진행하였다.</t>
    <phoneticPr fontId="1" type="noConversion"/>
  </si>
  <si>
    <t>데브시스터즈에서 플레이했던 유저들의 반응을 공개하였다.</t>
    <phoneticPr fontId="1" type="noConversion"/>
  </si>
  <si>
    <t>(오른쪽 그림 참조)</t>
    <phoneticPr fontId="1" type="noConversion"/>
  </si>
  <si>
    <t>2024년 4월 26일부터 사전예약을 실시하였다.</t>
    <phoneticPr fontId="1" type="noConversion"/>
  </si>
  <si>
    <t>2024년 5월 14일 사전예약자 수 100만을 돌파하였다.</t>
    <phoneticPr fontId="1" type="noConversion"/>
  </si>
  <si>
    <t>2024년 6월 18일 사전예약자 수 200만을 돌파하였다.</t>
    <phoneticPr fontId="1" type="noConversion"/>
  </si>
  <si>
    <t>모험의탑 24년 평균 일매출은 6.1억원으로 전망된다.</t>
    <phoneticPr fontId="1" type="noConversion"/>
  </si>
  <si>
    <t>4분기에 yostar가 퍼블리싱하여 일본 진출 예정이다.</t>
    <phoneticPr fontId="1" type="noConversion"/>
  </si>
  <si>
    <t>대표 IP</t>
    <phoneticPr fontId="1" type="noConversion"/>
  </si>
  <si>
    <t>비고</t>
    <phoneticPr fontId="1" type="noConversion"/>
  </si>
  <si>
    <t>20조 9516억</t>
    <phoneticPr fontId="1" type="noConversion"/>
  </si>
  <si>
    <t>1조 8042억</t>
    <phoneticPr fontId="1" type="noConversion"/>
  </si>
  <si>
    <t>5508억</t>
    <phoneticPr fontId="1" type="noConversion"/>
  </si>
  <si>
    <t>4조 3403억</t>
    <phoneticPr fontId="1" type="noConversion"/>
  </si>
  <si>
    <t>4조 88억</t>
    <phoneticPr fontId="1" type="noConversion"/>
  </si>
  <si>
    <t>14조 3192억</t>
    <phoneticPr fontId="1" type="noConversion"/>
  </si>
  <si>
    <t>596조 2961억</t>
    <phoneticPr fontId="1" type="noConversion"/>
  </si>
  <si>
    <t>던전앤파이터, 메이플스토리</t>
    <phoneticPr fontId="1" type="noConversion"/>
  </si>
  <si>
    <t>V4, 블루아카이브, 퍼스트디센던트, 히트 2</t>
    <phoneticPr fontId="1" type="noConversion"/>
  </si>
  <si>
    <t>쿠키런 시리즈</t>
    <phoneticPr fontId="1" type="noConversion"/>
  </si>
  <si>
    <t>승리의 여신:니케, 스텔라 블레이드</t>
    <phoneticPr fontId="1" type="noConversion"/>
  </si>
  <si>
    <t>리니즈 시리즈</t>
    <phoneticPr fontId="1" type="noConversion"/>
  </si>
  <si>
    <t>배틀그라운드</t>
    <phoneticPr fontId="1" type="noConversion"/>
  </si>
  <si>
    <t>너무 많음</t>
    <phoneticPr fontId="1" type="noConversion"/>
  </si>
  <si>
    <t>넥슨의 게임 개발사</t>
    <phoneticPr fontId="1" type="noConversion"/>
  </si>
  <si>
    <t>2024.07.11 상장</t>
    <phoneticPr fontId="1" type="noConversion"/>
  </si>
  <si>
    <t>게임사 M&amp;A를 통해 커져나가는 깅버</t>
    <phoneticPr fontId="1" type="noConversion"/>
  </si>
  <si>
    <t>여기부터는 개별 기업에 대한 분석이다.</t>
    <phoneticPr fontId="1" type="noConversion"/>
  </si>
  <si>
    <t>게임주 매출 추정을 위해서는 흥행 지표를 바탕으로 비슷한 매출을 기록했을 것으로 추정되는 게임을 찾야아 한다.</t>
    <phoneticPr fontId="1" type="noConversion"/>
  </si>
  <si>
    <t>비슷한 게임의 추정 일매출을 바탕으로 해당 게임의 순이익을 찍고 target P/E를 적용하는 식으로 게임주 밸류에이션이 이루어진다.</t>
    <phoneticPr fontId="1" type="noConversion"/>
  </si>
  <si>
    <t>리레이팅이 심하게 될 것 같은 편견과는 달리 target P/E 20~30 정도 기계적으로 받는 경우가 많다.</t>
    <phoneticPr fontId="1" type="noConversion"/>
  </si>
  <si>
    <t>따라서 특정 게임을 가지고 밸류에이션을 하고 싶으면 특정 IP에 대한 흥행 지표가 비슷한 것을 찾아 참고하면 된다.</t>
    <phoneticPr fontId="1" type="noConversion"/>
  </si>
  <si>
    <t>국내 게임사는 너무 많기에 앞으로 예정된 신작이 있고 기대감이 붙을 만한 기업들만 선정하여 조사하였다.</t>
    <phoneticPr fontId="1" type="noConversion"/>
  </si>
  <si>
    <t>넥슨과 텐센트는 해외 기업이지만 글로벌 대형 게임사의 전략에 대해 알아보고자 조사하였다.</t>
    <phoneticPr fontId="1" type="noConversion"/>
  </si>
  <si>
    <t>국내 게임주 투자 전략</t>
    <phoneticPr fontId="1" type="noConversion"/>
  </si>
  <si>
    <t>신작 출시 전에 일단 오른다.</t>
    <phoneticPr fontId="1" type="noConversion"/>
  </si>
  <si>
    <t>인기 있는 대형 IP의 재활용이나 사전 흥행 지표가 좋은 신작의 경우 출시전까지 오르는 경향이 있다.</t>
    <phoneticPr fontId="1" type="noConversion"/>
  </si>
  <si>
    <t>이후 초기 매출, 이를 반영한 분기별 컨센 부합 여부에 따라 주가의 방향이 결정된다.</t>
    <phoneticPr fontId="1" type="noConversion"/>
  </si>
  <si>
    <t>몇가지 사례들을 살펴보겠다.</t>
    <phoneticPr fontId="1" type="noConversion"/>
  </si>
  <si>
    <t>[1] 네오위즈</t>
    <phoneticPr fontId="1" type="noConversion"/>
  </si>
  <si>
    <t>22년 7~8월부터 P의 거짓(9월 19일 출시) 신작 기대감을 담은 리포트들 시작</t>
    <phoneticPr fontId="1" type="noConversion"/>
  </si>
  <si>
    <t>같은 시기부터 주가 오르기 시작</t>
    <phoneticPr fontId="1" type="noConversion"/>
  </si>
  <si>
    <t>P의 거짓이 9월 19일에 출시하면서 모멘텀이 소멸되었고, 평가가 나쁘지 않았지만 소울라이크 장르의 특성과 어려운 초반 난이도</t>
    <phoneticPr fontId="1" type="noConversion"/>
  </si>
  <si>
    <t>마이크로소프트의 게임패스 영향으로 초기 판매량이 많지 않은 점을 감안하여 기존 P 의 거짓 판매량을 첫 해 241만장에서 168만장으로 하향 조정</t>
    <phoneticPr fontId="1" type="noConversion"/>
  </si>
  <si>
    <t>흥미로운 점은, 실제 출시일은 9월 19일인데 6월 초부터 8월 초까지 주가가 먼저 빠지기 시작</t>
    <phoneticPr fontId="1" type="noConversion"/>
  </si>
  <si>
    <t>이후 8월 초부터 출시일 전까지 주가가 상승하다, 출시일을 기점으로 급락</t>
    <phoneticPr fontId="1" type="noConversion"/>
  </si>
  <si>
    <t>&gt; 이미 시장에서 긍정적으로 전망하지 않았던 듯</t>
    <phoneticPr fontId="1" type="noConversion"/>
  </si>
  <si>
    <t>&gt; 이후 실적이 컨센에 미달하지만 선반영인지 큰 영향은 없었음.</t>
    <phoneticPr fontId="1" type="noConversion"/>
  </si>
  <si>
    <t>[2] 넥슨게임즈</t>
    <phoneticPr fontId="1" type="noConversion"/>
  </si>
  <si>
    <t>2023년 3월 16일, 중국 외자판호를 발급받음 &gt; 즉 23년 8월 경 중국에 블루아카이브를 수출할 것으로 기대</t>
    <phoneticPr fontId="1" type="noConversion"/>
  </si>
  <si>
    <t>출시 예정일 3달 전~2달전까지 낙관적 리포트로 도배</t>
    <phoneticPr fontId="1" type="noConversion"/>
  </si>
  <si>
    <t>8월 3일 중국에 출시된 블루 아카이브는 출시 첫날 IOS 매출 순위 19위를 기록한 이후 지속적으로 순위가 하락. 23년 8월 31일 현재 순위는 160위권</t>
    <phoneticPr fontId="1" type="noConversion"/>
  </si>
  <si>
    <t>6월 중순에 고점을 찍고 출시 전까지 주가가 하락하다가, 초동 실적이 기대에 못미치자 추가하락</t>
    <phoneticPr fontId="1" type="noConversion"/>
  </si>
  <si>
    <t>&gt; 네오 위즈와 유사하게 실적이 컨센에 미달하지만 큰 영향은 없음.</t>
    <phoneticPr fontId="1" type="noConversion"/>
  </si>
  <si>
    <t>[3] 넷마블</t>
    <phoneticPr fontId="1" type="noConversion"/>
  </si>
  <si>
    <t>나혼자만레벨업의 초기실적이 예상을 상회하자 주가가 반응했고 현재 컨센은 매우 높게 잡힌 상태</t>
    <phoneticPr fontId="1" type="noConversion"/>
  </si>
  <si>
    <t>해당 컨센을 만족하느냐가 향후 주가 결정할 예정</t>
    <phoneticPr fontId="1" type="noConversion"/>
  </si>
  <si>
    <t>[4] 데브시스터즈</t>
    <phoneticPr fontId="1" type="noConversion"/>
  </si>
  <si>
    <t>234Q 241Q 두개분기 실적이 컨센 상회. 24년 6월 26일 쿠키런 킹덤 출시 모멘텀으로 주가 상승 후 급락</t>
    <phoneticPr fontId="1" type="noConversion"/>
  </si>
  <si>
    <t>출시 이후 트래킹</t>
    <phoneticPr fontId="1" type="noConversion"/>
  </si>
  <si>
    <t>1. 모바일</t>
    <phoneticPr fontId="1" type="noConversion"/>
  </si>
  <si>
    <t>2. 스팀</t>
    <phoneticPr fontId="1" type="noConversion"/>
  </si>
  <si>
    <t>스팀 - 매출 인기 순위</t>
    <phoneticPr fontId="1" type="noConversion"/>
  </si>
  <si>
    <t>https://store.steampowered.com/charts/topselling/KR</t>
    <phoneticPr fontId="1" type="noConversion"/>
  </si>
  <si>
    <t>판매 수익 순으로 게임을 정렬해서 볼 수 있다.</t>
    <phoneticPr fontId="1" type="noConversion"/>
  </si>
  <si>
    <t>국가별로도 볼 수 있고 글로벌로도 볼 수 있으며 과거의 주간 순위도 볼 수 있다.</t>
    <phoneticPr fontId="1" type="noConversion"/>
  </si>
  <si>
    <t>스팀DB&gt;게임 검색&gt;charts로 가면 동접자 수 추이를 볼 수 있다.</t>
    <phoneticPr fontId="1" type="noConversion"/>
  </si>
  <si>
    <t>https://steamdb.info/</t>
    <phoneticPr fontId="1" type="noConversion"/>
  </si>
  <si>
    <t>https://gamalytic.com/</t>
    <phoneticPr fontId="1" type="noConversion"/>
  </si>
  <si>
    <t>스팀 DB  - 동접자 수 추이</t>
    <phoneticPr fontId="1" type="noConversion"/>
  </si>
  <si>
    <t>Gamalytic - 매출 추정치, 다운로드 수, 국가별 플레이어수 등</t>
    <phoneticPr fontId="1" type="noConversion"/>
  </si>
  <si>
    <t>인기의 정도를 파악하기에 좋다.</t>
    <phoneticPr fontId="1" type="noConversion"/>
  </si>
  <si>
    <t>매출 추정과 밸류에이션을 위한 데이터들을 얻을 수 있다.</t>
    <phoneticPr fontId="1" type="noConversion"/>
  </si>
  <si>
    <t>모바일 인덱스 - 마켓별 순위 히스토리</t>
    <phoneticPr fontId="1" type="noConversion"/>
  </si>
  <si>
    <t>https://www.mobileindex.com/home</t>
    <phoneticPr fontId="1" type="noConversion"/>
  </si>
  <si>
    <t>비슷한 인기나 매출 순위를 기록했던 곽거의 게임과 비교하여 매출 추정을 할 수 있다.</t>
    <phoneticPr fontId="1" type="noConversion"/>
  </si>
  <si>
    <t>사용량, ARPU, 매출 추정치 등 자세한 통계는 결제해야 볼 수 있다.</t>
    <phoneticPr fontId="1" type="noConversion"/>
  </si>
  <si>
    <t>[1]</t>
    <phoneticPr fontId="1" type="noConversion"/>
  </si>
  <si>
    <t>뉴스테이트 글로벌 모바일(신작 출시 기대감)으로 주가 고점 갱신</t>
    <phoneticPr fontId="1" type="noConversion"/>
  </si>
  <si>
    <t>4Q2Q 실적이 기대에 못미치자 실적 눈높이가 낮아지며 주가 급락</t>
    <phoneticPr fontId="1" type="noConversion"/>
  </si>
  <si>
    <t>이후 22년 1월 배틀그라운드 무료 전환읖 앞두고 단기 실적 부정적 전망 확대</t>
    <phoneticPr fontId="1" type="noConversion"/>
  </si>
  <si>
    <t>[2]</t>
    <phoneticPr fontId="1" type="noConversion"/>
  </si>
  <si>
    <t>신규 IP 필요성을 느끼며 우하향하는 박스권</t>
    <phoneticPr fontId="1" type="noConversion"/>
  </si>
  <si>
    <t>[3]</t>
    <phoneticPr fontId="1" type="noConversion"/>
  </si>
  <si>
    <t>22년 7월 28일 배틀그라운드 모바일 인도가 스토어에서 내려가는 이슈</t>
    <phoneticPr fontId="1" type="noConversion"/>
  </si>
  <si>
    <t>2분기 실적이 기대에 못미치며 주가 하락</t>
    <phoneticPr fontId="1" type="noConversion"/>
  </si>
  <si>
    <t>[4]</t>
    <phoneticPr fontId="1" type="noConversion"/>
  </si>
  <si>
    <t>칼리스토 프로토콜(신작 출시 기대감)으로 주가 반등</t>
    <phoneticPr fontId="1" type="noConversion"/>
  </si>
  <si>
    <t>마찬가지로 기대감에 못미치는 신작 실적으로 그대로 반납</t>
    <phoneticPr fontId="1" type="noConversion"/>
  </si>
  <si>
    <t>[5]</t>
    <phoneticPr fontId="1" type="noConversion"/>
  </si>
  <si>
    <t>22~23년 실적은 사실 큰 변동이 없지만,</t>
    <phoneticPr fontId="1" type="noConversion"/>
  </si>
  <si>
    <t>성장성 줄면서 배그 원 IP에 대한 우려로 PER 10~15</t>
    <phoneticPr fontId="1" type="noConversion"/>
  </si>
  <si>
    <t>[6]</t>
    <phoneticPr fontId="1" type="noConversion"/>
  </si>
  <si>
    <t>이후 매출 실적이 조금씩 상승하며</t>
    <phoneticPr fontId="1" type="noConversion"/>
  </si>
  <si>
    <t>주요 신규 신작(D&amp;D, 인조이, 블랙 버짓) 기대감과 함께 우상향 중</t>
    <phoneticPr fontId="1" type="noConversion"/>
  </si>
  <si>
    <t>PC</t>
  </si>
  <si>
    <t>% of Revenue</t>
  </si>
  <si>
    <t>모바일</t>
  </si>
  <si>
    <t>콘솔</t>
  </si>
  <si>
    <t>한국</t>
  </si>
  <si>
    <t>아시아</t>
  </si>
  <si>
    <t>4.1. 견조한 배틀그라운드 실적</t>
    <phoneticPr fontId="1" type="noConversion"/>
  </si>
  <si>
    <t>4.1.1. PC 배틀그라운드</t>
    <phoneticPr fontId="1" type="noConversion"/>
  </si>
  <si>
    <t>지속적인 외부 브랜드 콜라보와 프로모션으로 배틀그라운드의 라이프사이클은 장기화 국면</t>
  </si>
  <si>
    <t>최근 1~2분기 스팀DB에서 확인할 수 있는 PC 트래픽은 기존의 계절성 벗어남</t>
    <phoneticPr fontId="1" type="noConversion"/>
  </si>
  <si>
    <t>기존의 계절성은 1분기 이후 확연하게 감소하는 추세</t>
    <phoneticPr fontId="1" type="noConversion"/>
  </si>
  <si>
    <t>1분기는 중국 설날, 라마단 등 지역적인 공휴일로 인해 게임 참여도가 증가하는 경향</t>
    <phoneticPr fontId="1" type="noConversion"/>
  </si>
  <si>
    <t>4.1.2. 배그 모바일</t>
    <phoneticPr fontId="1" type="noConversion"/>
  </si>
  <si>
    <t>모바일 매출은 바닥을 찍고 어느정도 안정화</t>
    <phoneticPr fontId="1" type="noConversion"/>
  </si>
  <si>
    <t xml:space="preserve">글로벌, 인도, 중국 MAU 추이를 보면 중국 모바일 MAU는 1년 전과 비교하여 감소했고, 글로벌은 비슷하고, 인도는 확연히 증가 </t>
    <phoneticPr fontId="1" type="noConversion"/>
  </si>
  <si>
    <t>(사업부문별)</t>
  </si>
  <si>
    <t>(지역별)</t>
  </si>
  <si>
    <t>북미/유럽</t>
  </si>
  <si>
    <t>매출로 장기적으로 보면, 비슷함. 장기적으로 2018~2021년에 비하면 하향안정화 추세</t>
    <phoneticPr fontId="1" type="noConversion"/>
  </si>
  <si>
    <t>PUBG 모바일의 경우 신흥시장에서의 성장세가 지속되고 있음.(인도, 중동, 남미 등)</t>
    <phoneticPr fontId="1" type="noConversion"/>
  </si>
  <si>
    <t>23년 5월 29일 BGMI 서비스 재개 이후 트래픽을 빠르게 회복하면서 중국 화평정영의 매출 하락세를 상쇄할 만한 가파른 매출 증가세가 확인됨</t>
    <phoneticPr fontId="1" type="noConversion"/>
  </si>
  <si>
    <t>About 인도시장</t>
    <phoneticPr fontId="1" type="noConversion"/>
  </si>
  <si>
    <t>중국 시장에서도 잘 되는 편이고, 인도시장 순위는 특히 더 압도적 1~2위</t>
    <phoneticPr fontId="1" type="noConversion"/>
  </si>
  <si>
    <t>단순히 게임이 재밌는 것 이상, BGMI가 인도 최초로 보이스 챗이 되는 게임이기에 카스트 제도가 존재하는 인도에서 신분에 구애받지 않고 또래 4명이서 게임하며 떠들 수 있는 공간으로 주목</t>
    <phoneticPr fontId="1" type="noConversion"/>
  </si>
  <si>
    <t>인도에서 BGMI의 이미지가 매우 좋다고 함</t>
    <phoneticPr fontId="1" type="noConversion"/>
  </si>
  <si>
    <t>(크래프톤 공식 Youtube)</t>
    <phoneticPr fontId="1" type="noConversion"/>
  </si>
  <si>
    <t>전체 인도시장의 규모는 23년 3조(글로벌 게임시장 180조)</t>
    <phoneticPr fontId="1" type="noConversion"/>
  </si>
  <si>
    <t>3조 시장 중 BGMI 규모가 1.5조</t>
    <phoneticPr fontId="1" type="noConversion"/>
  </si>
  <si>
    <t>인도 인구의 40% 가량이 게임을 함</t>
    <phoneticPr fontId="1" type="noConversion"/>
  </si>
  <si>
    <t>전체적인 시장의 분위기가 과거 중국과 유사</t>
    <phoneticPr fontId="1" type="noConversion"/>
  </si>
  <si>
    <t>ARPU 증가하는 추세, But Paying user ration는 여전히 낮다.</t>
    <phoneticPr fontId="1" type="noConversion"/>
  </si>
  <si>
    <t>ARPU을 늘리기 보다, 과금 유저 수 확대하는 것이 목적</t>
    <phoneticPr fontId="1" type="noConversion"/>
  </si>
  <si>
    <t>About 중동시장</t>
    <phoneticPr fontId="1" type="noConversion"/>
  </si>
  <si>
    <t>사우디 시장은 현재 인도 시장의 1/3 수준으로 추정</t>
    <phoneticPr fontId="1" type="noConversion"/>
  </si>
  <si>
    <t>ARPU는 다른 국가에 비해 확실히 높음</t>
    <phoneticPr fontId="1" type="noConversion"/>
  </si>
  <si>
    <t>PUBG 모바일'은 이날 기준 사우디와 UAE 양대 마켓(앱스토어·구글플레이)에서 현지 인기 게임과 미국 '로블록스' 등을 제치고 매출 1위 등극</t>
    <phoneticPr fontId="1" type="noConversion"/>
  </si>
  <si>
    <t>배틀그라운드 관련 2개 게임이 사우디가 열고 있는 'EWC' 종목으로 채택되면서 중동 흥행에 탄력을 받을 것으로 예상된다.</t>
    <phoneticPr fontId="1" type="noConversion"/>
  </si>
  <si>
    <t>총 21개 종목으로 지난 3일 개막한 EWC는 다음달 26일까지 약 두 달간 진행된다.</t>
  </si>
  <si>
    <t>올해부터는 '월드컵'으로 확대 개최하면서 종목을 21개로 대폭 확장하고, e스포츠 사상 유례없는 6000만달러의 상금</t>
  </si>
  <si>
    <t>사우디는 정부 차원에서 게임 산업을 지원하고 있음. 사우디의 미래 먹거리 중 하나로 게임 산업 고려 중</t>
    <phoneticPr fontId="1" type="noConversion"/>
  </si>
  <si>
    <t>&gt; 신규 시장 진입해서 마켓에서 1~2위를 하는 것을 보면</t>
    <phoneticPr fontId="1" type="noConversion"/>
  </si>
  <si>
    <t>&gt; 배틀그라운드 IP 자체는 노후화 되어 있지만, 신규 시장에서는 여전히 새롭게 받아들여질 가능성이 있음</t>
    <phoneticPr fontId="1" type="noConversion"/>
  </si>
  <si>
    <t>다크 앤 다커 모바일은, 대한민국 인디 게임 개발사에서 개발한 '다크 앤 다커' IP를 크래프톤이 계약하여,</t>
    <phoneticPr fontId="1" type="noConversion"/>
  </si>
  <si>
    <t>블루홀 스튜디오에서 자체적으로 제작하고 있는 모바일 게임</t>
    <phoneticPr fontId="1" type="noConversion"/>
  </si>
  <si>
    <t>IP를 가져다 쓰지만, 개발을 새롭게 한다고 볼 수 있음.</t>
    <phoneticPr fontId="1" type="noConversion"/>
  </si>
  <si>
    <t>배틀그라운드라는 배틀로얄 장르, 모바일에서 쉽게 할 수 없다고 생각됐던 장르를 모바일로 흥행시킨</t>
    <phoneticPr fontId="1" type="noConversion"/>
  </si>
  <si>
    <t>크래프톤의 프로듀싱과 함께, 원작 이상의 흥행이 기대됨.</t>
    <phoneticPr fontId="1" type="noConversion"/>
  </si>
  <si>
    <t>원작은 파티를 꾸려 다른 경쟁자들과 몬스터들을 물리치고 던전의 보물들을 찾아 귀환하는 것이 목적인 중세 판타지풍 던전 탐험 게임</t>
    <phoneticPr fontId="1" type="noConversion"/>
  </si>
  <si>
    <t>2022년 9월부터 2023년 4월까지 5차례의 알파테스트를 진행</t>
    <phoneticPr fontId="1" type="noConversion"/>
  </si>
  <si>
    <t>알파테스트 &gt; (클로즈 베타테스트 &gt; 오픈베타 테스트) &gt; 얼리 액세스 &gt; 정식 출시</t>
    <phoneticPr fontId="1" type="noConversion"/>
  </si>
  <si>
    <t>5차 알파테스트는 프로젝트 애셋 관련 논란이 있어 제대로 흥행을 평가할 수 없지만</t>
    <phoneticPr fontId="1" type="noConversion"/>
  </si>
  <si>
    <t>4차 알파테스트 기준으로 첫 날부터 약 3시간 만에 동접자 10만 명을 돌파, 트위치 최고 시청자 수도 25만 명</t>
    <phoneticPr fontId="1" type="noConversion"/>
  </si>
  <si>
    <t>비슷한 수준의 알파테스트 흥행을 보였던 것은 21년 8월 11일 출시한 '나라카 블레이드'</t>
    <phoneticPr fontId="1" type="noConversion"/>
  </si>
  <si>
    <t>2021년 알파테스트에서 동시 접속자 수 17만 명</t>
  </si>
  <si>
    <t>중국에서 게임 유통과 모바일 게임 개발로 유명한 넷이즈의 자회사인 24 Entertainment가 개발하고, 넷이즈가 유통하는 새로운 무협 액션 배틀로얄 게임</t>
  </si>
  <si>
    <t>나라카 블레이드는 지금도 스팀유 상 5위 정도로 현역으로 활동하고 있는 게임임</t>
    <phoneticPr fontId="1" type="noConversion"/>
  </si>
  <si>
    <t>다크 앤 다커 원작은, 최근 논란으로 좋지 못한 모습을 보이고 있지만,</t>
    <phoneticPr fontId="1" type="noConversion"/>
  </si>
  <si>
    <t>초기 기대감만큼은 상당하다고 볼 수 있음.(인디 개발사 개발로 마케팅도 부족함을 고려했을 때)</t>
    <phoneticPr fontId="1" type="noConversion"/>
  </si>
  <si>
    <t>다크 앤 다커 모바일의 BM은 아직 고민 중. 게임의 밸런스를 파괴하지 장기간 지속가능한 서비스를 하는 목표</t>
    <phoneticPr fontId="1" type="noConversion"/>
  </si>
  <si>
    <t>현재 다크 앤 다커 모바일은, 논란이 있는 원작과, 크래프톤 모두 욕을 먹고 있는 상황이라 여론이 매우 안좋음</t>
    <phoneticPr fontId="1" type="noConversion"/>
  </si>
  <si>
    <t>그럼에도 불구하고, 두 차례의 다크 앤 다커 모바일 베타테스트에서 유저들의 반응은 전반적으로 긍정적</t>
    <phoneticPr fontId="1" type="noConversion"/>
  </si>
  <si>
    <t>크래프톤의 모바일화 시키는 능력과 게임성은 인정할 수 밖에 없다는 분위기</t>
    <phoneticPr fontId="1" type="noConversion"/>
  </si>
  <si>
    <t>2024 삼성 갤럭시 언팩 행사에도 등장시키며 적극적인 마케팅도 준비중</t>
    <phoneticPr fontId="1" type="noConversion"/>
  </si>
  <si>
    <t>프로젝트 애셋 유출 표절 논란</t>
    <phoneticPr fontId="1" type="noConversion"/>
  </si>
  <si>
    <t>아이언메이스는 현재 넥슨과 다크 앤 다커를 두고 법적 분쟁을 벌이는 중.</t>
    <phoneticPr fontId="1" type="noConversion"/>
  </si>
  <si>
    <t>넥슨은 다크 앤 다커를 넥슨 자산을 빼돌려 만든 ‘표절작’이라고 주장.</t>
    <phoneticPr fontId="1" type="noConversion"/>
  </si>
  <si>
    <t>과거 신규개발본부에서 ‘프로젝트 P3’ 개발팀장으로 있던 최 모 씨가 소스코드와 각종 데이터를 개인 서버로 유출하고,</t>
    <phoneticPr fontId="1" type="noConversion"/>
  </si>
  <si>
    <t>팀원들과 함께 퇴사해 아이언메이스를 설립한 뒤 다크 앤 다커를 만들어 저작물 침해와 영업방해를 했다는 요지</t>
  </si>
  <si>
    <t>국내 여론 자체는 넥슨에 유리한 분위기</t>
    <phoneticPr fontId="1" type="noConversion"/>
  </si>
  <si>
    <t>이에 대해 크래프톤 측은, 크래프톤은 소송 당사자가 아니고 당사는 결과에 수용.</t>
    <phoneticPr fontId="1" type="noConversion"/>
  </si>
  <si>
    <t>단, 다크 앤 다커 모바일은 100% 내부 기술력으로 만들었기에 회사 내에서 우려가 적음</t>
    <phoneticPr fontId="1" type="noConversion"/>
  </si>
  <si>
    <t>당사는 소송과 무관하고, 최악의 경우 넥슨이 승소하고, 크래프톤이 IP를 못 사용하게 할 경우</t>
    <phoneticPr fontId="1" type="noConversion"/>
  </si>
  <si>
    <t>다른 이름으로 출시하면 된다는 입장</t>
    <phoneticPr fontId="1" type="noConversion"/>
  </si>
  <si>
    <t>인생 시뮬레이션 장르 게임</t>
    <phoneticPr fontId="1" type="noConversion"/>
  </si>
  <si>
    <t>기존 인생 시뮬레이션 장르는 심즈가 97.5% 독점</t>
    <phoneticPr fontId="1" type="noConversion"/>
  </si>
  <si>
    <t>인생 시뮬레이션 장르가 돈이 돼? 생각보다 돈이 됨.</t>
    <phoneticPr fontId="1" type="noConversion"/>
  </si>
  <si>
    <t>2020년 6월 기준 PC게임 전 세계 매출 10위 수준</t>
    <phoneticPr fontId="1" type="noConversion"/>
  </si>
  <si>
    <t>20년이 넘게 사실상 심즈 시리즈가 독점(추정 95% 이상)하다시피 해온 장르이나 2014년 출시된 심즈 4가 전작 심즈 3보다 못한 퀄리티로 출시된 후 후속작인 프로젝트 르네는 몇 년 후에 출시될 지 기약조차 없는 상태</t>
    <phoneticPr fontId="1" type="noConversion"/>
  </si>
  <si>
    <t>심즈 시리즈 외에도 같은 2025년 출시 예정인 PARALIVES 등이 경쟁작일 될 것으로 예상</t>
  </si>
  <si>
    <t>다만 파라라이브는 소규모 개발사의 작품이라 실제로 출시가 가능이나 할지 우려가 많으며</t>
  </si>
  <si>
    <t>2024년 출시 예정이었던 라이프 바이 유는 개발 취소가 결정되면서 어느새 심즈 대체제를 찾는 인생 시뮬레이션 장르 팬들에게 유일한 희망</t>
  </si>
  <si>
    <t>심즈 시리즈가 롱런하고 수많은 유저층을 거느리는 이유는 바로 강력한 모드 기능에서 파생된 엄청난 크기의 모드 생태계</t>
    <phoneticPr fontId="1" type="noConversion"/>
  </si>
  <si>
    <t>인조이 개발자 인터뷰에 의하면 그러한 부분이 심즈 시리즈의 장점임을 이해하고 있으며 유저 제작 콘텐츠를 적극 지원할 계획</t>
    <phoneticPr fontId="1" type="noConversion"/>
  </si>
  <si>
    <t>지스타 2023에 발표하고, 기존에 만들어진다고 하고 꾸준히 연기되온 다른 라이벌 게임에 비해 높은 관심 획득</t>
    <phoneticPr fontId="1" type="noConversion"/>
  </si>
  <si>
    <t>심즈와의 주된 차이로 거론되는 것은 그래픽</t>
  </si>
  <si>
    <t>높은 수준의 실사 그래픽을 지향</t>
  </si>
  <si>
    <t>스터마이징의 자유도가 높으며, AI 텍스쳐를 이용해 새로운 패턴을 만들거나 색상값을 직접 지정해 미세한 색의 변화를 주는 것도 가능</t>
  </si>
  <si>
    <t>But  실제 플레이 시 조명 상태에 따라 불쾌한 골짜기 문제가 부각</t>
    <phoneticPr fontId="1" type="noConversion"/>
  </si>
  <si>
    <t xml:space="preserve">추가로, 인생 시뮬레이션 장르는 문화를 담아야 함. </t>
    <phoneticPr fontId="1" type="noConversion"/>
  </si>
  <si>
    <t>따라서, 유럽권 북미권에서 인기 많은 심즈라는 장르는 아시아 권에서 인기를 얻지 못했음.</t>
    <phoneticPr fontId="1" type="noConversion"/>
  </si>
  <si>
    <t>인조이는 그런 아시아 문화권을 타겟으로 하고 싶어함</t>
    <phoneticPr fontId="1" type="noConversion"/>
  </si>
  <si>
    <t>But 아시아 문화권이 자체적으로 인생 시뮬레이션 장르를 선호하지 않는 것이라면?</t>
    <phoneticPr fontId="1" type="noConversion"/>
  </si>
  <si>
    <t>혹은, 서구권에 비해 시스템이 안갖춰져 있어 유저들이 유입되지 않는다면?</t>
    <phoneticPr fontId="1" type="noConversion"/>
  </si>
  <si>
    <t>&gt; 따라서 인조이의 흥행 여부는 불확실한 부분이 존재함.</t>
    <phoneticPr fontId="1" type="noConversion"/>
  </si>
  <si>
    <t>다크 앤 다커 모바일</t>
    <phoneticPr fontId="1" type="noConversion"/>
  </si>
  <si>
    <t>인조이</t>
    <phoneticPr fontId="1" type="noConversion"/>
  </si>
  <si>
    <t>단위 : Mil CNY( 1CNY = 190WON)</t>
    <phoneticPr fontId="1" type="noConversion"/>
  </si>
  <si>
    <t>총 매출</t>
  </si>
  <si>
    <t>YoY(%)</t>
    <phoneticPr fontId="1" type="noConversion"/>
  </si>
  <si>
    <t>매출원가 </t>
  </si>
  <si>
    <t>매출총이익 </t>
  </si>
  <si>
    <t>GPM(%)</t>
    <phoneticPr fontId="1" type="noConversion"/>
  </si>
  <si>
    <t>총운영비용</t>
    <phoneticPr fontId="1" type="noConversion"/>
  </si>
  <si>
    <t>영업 이익 </t>
  </si>
  <si>
    <t>OPM(%)</t>
    <phoneticPr fontId="1" type="noConversion"/>
  </si>
  <si>
    <t>금융비용</t>
    <phoneticPr fontId="1" type="noConversion"/>
  </si>
  <si>
    <t>금융소득</t>
    <phoneticPr fontId="1" type="noConversion"/>
  </si>
  <si>
    <t>법인세비용차감전순이익</t>
    <phoneticPr fontId="1" type="noConversion"/>
  </si>
  <si>
    <t>세금비용 </t>
    <phoneticPr fontId="1" type="noConversion"/>
  </si>
  <si>
    <t>지배주주 귀속순이익</t>
    <phoneticPr fontId="1" type="noConversion"/>
  </si>
  <si>
    <t>중국의 복합 IT 기업, 중국기업 전체 시가총액 1위</t>
    <phoneticPr fontId="1" type="noConversion"/>
  </si>
  <si>
    <t>홍콩증권거래소에 상장되어 있으며, 2024년 8월 6일 기준. HK$356.6, 시가총액 HK$3,275,517(약 576조 2,289억원, 175.92원/HK$)</t>
    <phoneticPr fontId="1" type="noConversion"/>
  </si>
  <si>
    <t>1999년 출시한 QQ(한국으로 치면 네이트온 메신저) 성공 이후, 위챗, 위챗페이, 게임유통으로 성공을 거두며, 적극적인 인수합병으로 사업 다각화</t>
    <phoneticPr fontId="1" type="noConversion"/>
  </si>
  <si>
    <t>사업 분야는 소셜 네트워크, 게임, 클라우드 핀테크&amp;Business Services, 기타로 구분할 수 있음</t>
    <phoneticPr fontId="1" type="noConversion"/>
  </si>
  <si>
    <t>그 중 게임 매출이 전체 매출의 31% 정도로 약 1/3에 해당함.</t>
    <phoneticPr fontId="1" type="noConversion"/>
  </si>
  <si>
    <t>국내(중국, 홍콩 제외) 게임 매출이 글로벌 매출의 2배 이상으로, 내수 시장이 더 비중있음.</t>
    <phoneticPr fontId="1" type="noConversion"/>
  </si>
  <si>
    <t>In billion RMB</t>
  </si>
  <si>
    <t>1Q2024</t>
  </si>
  <si>
    <t>1Q2023</t>
  </si>
  <si>
    <t>YoY</t>
  </si>
  <si>
    <t>4Q2023</t>
  </si>
  <si>
    <t>QoQ</t>
  </si>
  <si>
    <t>Total Revenue</t>
  </si>
  <si>
    <t>Value-added Services</t>
  </si>
  <si>
    <t>Social Networks</t>
  </si>
  <si>
    <t>Domestic Games</t>
  </si>
  <si>
    <t>International Games</t>
  </si>
  <si>
    <t>Online Advertising</t>
  </si>
  <si>
    <t>FinTech and Business Services</t>
  </si>
  <si>
    <t>Others</t>
  </si>
  <si>
    <t>제품 및 서비스로는, 위챗(중국 카톡), 위챗페이(중국 카카오 페이), QQ(네이트온 메신저), 텐센트 게임즈 산하의 게임, 웨이보(블로그), 텐센트 뮤직 엔터테이먼트, 텐센트 비디오(OTT), 텐센트 클라우드 등</t>
    <phoneticPr fontId="1" type="noConversion"/>
  </si>
  <si>
    <t>압도적인 중국 내수를 바탕으로 매출을 올리고 있음</t>
    <phoneticPr fontId="1" type="noConversion"/>
  </si>
  <si>
    <t>중국 내 높은 시장 장악력으로 인해, 중국 규제 당국이 텐센트를 경계하고 규제하려고 함</t>
    <phoneticPr fontId="1" type="noConversion"/>
  </si>
  <si>
    <r>
      <t xml:space="preserve">이에 </t>
    </r>
    <r>
      <rPr>
        <b/>
        <sz val="11"/>
        <color theme="1"/>
        <rFont val="맑은 고딕"/>
        <family val="3"/>
        <charset val="129"/>
        <scheme val="minor"/>
      </rPr>
      <t>텐센트는 게임을 비롯하여 해외 기업을 인수합병</t>
    </r>
    <r>
      <rPr>
        <sz val="11"/>
        <color theme="1"/>
        <rFont val="맑은 고딕"/>
        <family val="2"/>
        <charset val="129"/>
        <scheme val="minor"/>
      </rPr>
      <t>, 투자하며 해외 진출을 꾀하고 있음</t>
    </r>
    <phoneticPr fontId="1" type="noConversion"/>
  </si>
  <si>
    <r>
      <t xml:space="preserve">이 때, </t>
    </r>
    <r>
      <rPr>
        <b/>
        <sz val="11"/>
        <color theme="1"/>
        <rFont val="맑은 고딕"/>
        <family val="3"/>
        <charset val="129"/>
        <scheme val="minor"/>
      </rPr>
      <t>투자한 기업들의 경영권을 보장하는 방식</t>
    </r>
    <phoneticPr fontId="1" type="noConversion"/>
  </si>
  <si>
    <r>
      <t xml:space="preserve">게임과 관련한 </t>
    </r>
    <r>
      <rPr>
        <b/>
        <sz val="11"/>
        <color theme="1"/>
        <rFont val="맑은 고딕"/>
        <family val="3"/>
        <charset val="129"/>
        <scheme val="minor"/>
      </rPr>
      <t>주요 투자기업(텐센트 게임즈 산하 제외) 디스코드, 에픽 게임즈</t>
    </r>
    <r>
      <rPr>
        <sz val="11"/>
        <color theme="1"/>
        <rFont val="맑은 고딕"/>
        <family val="2"/>
        <charset val="129"/>
        <scheme val="minor"/>
      </rPr>
      <t>가 있음.</t>
    </r>
    <phoneticPr fontId="1" type="noConversion"/>
  </si>
  <si>
    <t>에픽게임즈 : 텐센트는 2012년 당시 3억 3천만 달러에 지분 40%를 확보, 영향력을 확보했으나, 여전히 CEO인 팀 스위니가 우호지분을 포함해 지분의 51% 확보</t>
    <phoneticPr fontId="1" type="noConversion"/>
  </si>
  <si>
    <t>디스코드 : Benchmark Capital과 텐센트가 초기투자</t>
    <phoneticPr fontId="1" type="noConversion"/>
  </si>
  <si>
    <t>234Q에 중국 규제당국이 [1] 게이머들이 한번에 사용할 수 있는 디지털 지갑 최대 충전 한도를 기업이 설정 [2] 비합리적 소비 행동을 보이는 사용자에게 팝업 경고와 충전 한도 부과</t>
    <phoneticPr fontId="1" type="noConversion"/>
  </si>
  <si>
    <t>두 가지 규제로 장중 텐센트 주가가 -16%(시총 56조 증발)</t>
    <phoneticPr fontId="1" type="noConversion"/>
  </si>
  <si>
    <t>&gt; 중국 규제의 영향을 크게 받는 불안정성 有</t>
    <phoneticPr fontId="1" type="noConversion"/>
  </si>
  <si>
    <t>최대주주는 프로수스(25.39%), 2대주주는 마화텅(8.63%)</t>
    <phoneticPr fontId="1" type="noConversion"/>
  </si>
  <si>
    <t>남아프리카 공화국의 미디어 기업이자, 전세계 IT 벤처기업에 투자하고 있는 내스퍼스의 자회사인 프로수스. 경영에 적극적으로 관여하지는 않는다고 함.</t>
    <phoneticPr fontId="1" type="noConversion"/>
  </si>
  <si>
    <t>마화텅은 텐센트 초대 회장</t>
    <phoneticPr fontId="1" type="noConversion"/>
  </si>
  <si>
    <t>Tencent Games</t>
    <phoneticPr fontId="1" type="noConversion"/>
  </si>
  <si>
    <t>2023년 매출 1,799억 위안(34조 3609억), 세계 1위 게임 기업</t>
    <phoneticPr fontId="1" type="noConversion"/>
  </si>
  <si>
    <t>텐센트 게임의 강점은, 자체적인 개발역량도 좋지만, 중국 내수를 바탕으로 한 퍼블리싱 + 적극적인 인수합병</t>
    <phoneticPr fontId="1" type="noConversion"/>
  </si>
  <si>
    <t>2010년대 모바일 분야를 위주로 적극적인 투자, 인수합병과 유통 사업을 통해 세계 선두가 됨.</t>
    <phoneticPr fontId="1" type="noConversion"/>
  </si>
  <si>
    <t>텐센트는 엄청난 과금 시스템과 캐시 아이템의 밸런스의 악명이 중국 내에서 자자하다.(예를 들어, 과금 유저에게 무과금 유저를 파티에서 추방할 수 있는 권한을 부여)</t>
    <phoneticPr fontId="1" type="noConversion"/>
  </si>
  <si>
    <t>중국 유저들은 게임 내에서 본인을 과시하려는 성향이 한국보다 훨씬 강해서 경쟁적으로 현질을 하는 경향이 있는데다가 현질에 대한 인식도 한국보다는 덜 부정적이어서 이를 이용</t>
    <phoneticPr fontId="1" type="noConversion"/>
  </si>
  <si>
    <r>
      <t xml:space="preserve">다만, </t>
    </r>
    <r>
      <rPr>
        <b/>
        <sz val="11"/>
        <color theme="1"/>
        <rFont val="맑은 고딕"/>
        <family val="3"/>
        <charset val="129"/>
        <scheme val="minor"/>
      </rPr>
      <t>자회사들한데는 간섭을 거의 하지 않기 때문에</t>
    </r>
    <r>
      <rPr>
        <sz val="11"/>
        <color theme="1"/>
        <rFont val="맑은 고딕"/>
        <family val="2"/>
        <charset val="129"/>
        <scheme val="minor"/>
      </rPr>
      <t xml:space="preserve"> 자회사 계열 게임들은 그쪽 회사 경영방침에 맞는 수준으로만 과금 시스템 운영(Ex. 리그오브레전드)</t>
    </r>
    <phoneticPr fontId="1" type="noConversion"/>
  </si>
  <si>
    <t>초기 - 퍼블리싱 산업 진입</t>
    <phoneticPr fontId="1" type="noConversion"/>
  </si>
  <si>
    <t>2003년 QQ의 성공 이후 텐센트는 추가적인 수익 모델을 찾던 중 당시 빠르게 성장하는 게임 산업에 주목</t>
    <phoneticPr fontId="1" type="noConversion"/>
  </si>
  <si>
    <t>게임 업계에 진출하면서, 자체 개발을 할 것인지, 아니면 유통을 할 것인지 고민</t>
    <phoneticPr fontId="1" type="noConversion"/>
  </si>
  <si>
    <t>게임 개발 경험이 적은 상황에서 리스크를 회피하기 위해, 검증받은 유명 게임들을 중국에 들여와서 퍼블리싱 하는 방향 &gt; 한국 게임 산업 수입</t>
    <phoneticPr fontId="1" type="noConversion"/>
  </si>
  <si>
    <t>QQ의 한 섹션으로 QQ게임을 개설하고 온라인게임 서비스를 제공 &gt; 과거에 네이버 포털에서 제공하던 한게임 서비스와 유사</t>
    <phoneticPr fontId="1" type="noConversion"/>
  </si>
  <si>
    <t>가장 먼저 퍼블리싱한 게임은 한국의 온라인게임 '세피로스'</t>
    <phoneticPr fontId="1" type="noConversion"/>
  </si>
  <si>
    <t>당시 계약 내용을 확인하면 2003년 계약금 60만 달러, 로열티 30%</t>
    <phoneticPr fontId="1" type="noConversion"/>
  </si>
  <si>
    <t>중국에서 대 히트를 친 한국 게임으로는, 스마일게이트의 '크로스파이어', 넥슨의 '던전앤파이터', '피파온라인', 엔씨소프트의 '블래이드앤소울'이 있고</t>
    <phoneticPr fontId="1" type="noConversion"/>
  </si>
  <si>
    <t>해당 게임들은 지금도 중국 PC게임 매출 TOP 10에 해당함.</t>
    <phoneticPr fontId="1" type="noConversion"/>
  </si>
  <si>
    <t>주요 퍼블리싱 IP</t>
    <phoneticPr fontId="1" type="noConversion"/>
  </si>
  <si>
    <t>압도적인 중국 내수 시장을 바탕으로 퍼블리싱 수익을 내고 있음.</t>
    <phoneticPr fontId="1" type="noConversion"/>
  </si>
  <si>
    <t>던전 앤 파이터 - 한국에서도 성공한 게임이지만, 중국에서 인기가 굉장하다. 2018년 통계를 보면 1위가 리그 오브 레전드, 2위가 던전 앤 파이터, 그리고 3위가 크로스파이어(FPS)다. 링크</t>
  </si>
  <si>
    <t>리그 오브 레전드 - QQ계정이 있고 중국어를 뚫을 수 있다면 플레이하는 것이 가능하다.</t>
    <phoneticPr fontId="1" type="noConversion"/>
  </si>
  <si>
    <t>블레이드 앤 소울 - 중국내에서 오픈베타 시작 당시 사람이 너무 몰려서 서버가 총 215대까지도 늘어났었으며 한때 거의 모든 서버가 대기열이 뜰 정도였다.</t>
    <phoneticPr fontId="1" type="noConversion"/>
  </si>
  <si>
    <t>크로스파이어 - 국내의 스마일게이트에서 제작한 크로스파이어를 서비스하면서 연간 1조에 달하는 매출을 올리는 것으로 알려지고 있다. 우리나라에선 대부분의 사람들은 서든어택에 밀려 들어본 적도 없지만 중국에선 "FPS의 대명사"로 취급받고 있다.</t>
    <phoneticPr fontId="1" type="noConversion"/>
  </si>
  <si>
    <t>왕자영요 - 중국의 모바일 AOS 게임. 한국에는 출시되지 않았고 대신 왕자영요의 후속작, 글로벌 버전으로 따로 만든 전설대전을 펜타스톰로 출시했다.</t>
    <phoneticPr fontId="1" type="noConversion"/>
  </si>
  <si>
    <t>슈퍼셀이 출시한 모든 게임 - 헤이데이, 클래시 오브 클랜, 붐비치, 클래시 로얄, 브롤 스타즈. 중국 서버만 운영하고 글로벌 서버는 운영하지 않는다.</t>
    <phoneticPr fontId="1" type="noConversion"/>
  </si>
  <si>
    <t>배틀그라운드 모바일</t>
  </si>
  <si>
    <t>아레나 브레이크아웃 - 다크&amp;다커와 같은 타르코프 라이크 장르의 현대 FPS</t>
    <phoneticPr fontId="1" type="noConversion"/>
  </si>
  <si>
    <t>FC 온라인</t>
    <phoneticPr fontId="1" type="noConversion"/>
  </si>
  <si>
    <t>Path of Exile 링크</t>
  </si>
  <si>
    <t>카트라이더 러쉬플러스 - 한국보다 먼저 출시되어 카트와 트랙 수가 한국판보다 많다. 때문에 중국서버로 넘어가서 게임을 즐기는 한국 유저도 많은 편.[4]</t>
  </si>
  <si>
    <t>콜 오브 듀티: 모바일 - 후술할 텐센트 산하 회사인 티미 스튜디오에서 개발하였으며, 글로벌 서버는 액티비전이, 중국 서버는 텐센트가, 한국 서버는 레벨 인피니트라는 텐센트 산하 회사가 운영하고 있다.</t>
  </si>
  <si>
    <t>승리의 여신: 니케 : 대만, 홍콩, 마카오를 뺀 나머지 지역에서 운영을 맡고 있다. 개발국인 한국 역시 퍼블리싱은 이곳에서 하고있다.</t>
  </si>
  <si>
    <t>Nintendo Switch - 중국 본토에서는 닌텐도와 텐센트의 협력 체계로 유통된다.</t>
  </si>
  <si>
    <t>Pokémon UNITE - 텐센트 산하의 티미 스튜디오에서 개발하였다.</t>
  </si>
  <si>
    <t>본격적인 인수합병 전략</t>
    <phoneticPr fontId="1" type="noConversion"/>
  </si>
  <si>
    <t>텐센트는 2000년대 중반 이후부터, 게임 개발사들을 인수합병하며 본격적인 투자를 시작</t>
    <phoneticPr fontId="1" type="noConversion"/>
  </si>
  <si>
    <t>2009년부터 라이엇 게임즈의 지분을 모으다가 2011년도 50%, 2015년 지분 100%를 매입하며 인수</t>
    <phoneticPr fontId="1" type="noConversion"/>
  </si>
  <si>
    <t>2011년도 작은 게임사에 불과했던 에픽게임즈의 지분 48%를 취득 &gt; 2018년 에픽 게임즈의 히트 게임인 포트나이트를 중국에 퍼블리싱</t>
    <phoneticPr fontId="1" type="noConversion"/>
  </si>
  <si>
    <t>2013년 액티비전 블리자드 지분 5% 인수</t>
    <phoneticPr fontId="1" type="noConversion"/>
  </si>
  <si>
    <t>2014년 넷마블에 5300억 투자하여 지분 28%로 3대주주</t>
    <phoneticPr fontId="1" type="noConversion"/>
  </si>
  <si>
    <t>2016년 클래시 오브 클랜과 클래시 로열로 유명한 핀란드의 슈퍼셀의 지분 약 80%를 소프트뱅크 그룹으로부터 인수.(한화 약 10조원 이상)</t>
    <phoneticPr fontId="1" type="noConversion"/>
  </si>
  <si>
    <t>2020년 이후,</t>
    <phoneticPr fontId="1" type="noConversion"/>
  </si>
  <si>
    <t>플래티넘 게임즈 : 베요네타 시리즈, 니어:오토마타 개발. 비공개 투자.</t>
    <phoneticPr fontId="1" type="noConversion"/>
  </si>
  <si>
    <t>클레이 엔터테이먼트 : Don't Starve 시리즈 개발. 인수.</t>
    <phoneticPr fontId="1" type="noConversion"/>
  </si>
  <si>
    <t>SUNBORN Network Technology : 소녀전선 개발. 20% 지분 인수.</t>
    <phoneticPr fontId="1" type="noConversion"/>
  </si>
  <si>
    <t>터틀락 스튜디오 : 레프트 4 데드 개발. 지분 인수</t>
    <phoneticPr fontId="1" type="noConversion"/>
  </si>
  <si>
    <t>프롬 소프트웨어 : 엘든 링 개발. 16.25% 지분 인수</t>
    <phoneticPr fontId="1" type="noConversion"/>
  </si>
  <si>
    <t>시프트업 : 24년 2월 20% 지분 인수</t>
    <phoneticPr fontId="1" type="noConversion"/>
  </si>
  <si>
    <t>국내 상장 기업 중, 넷마블 지분 17.52%(3대주주), 크래프톤 지분(13.73% 2대주주). 이 외에도 라인게임즈, 웹젠 등의 지분을 직간접적으로 보유 중</t>
    <phoneticPr fontId="1" type="noConversion"/>
  </si>
  <si>
    <t>텐센트 게임즈 휘하의 주요 스튜디오</t>
    <phoneticPr fontId="1" type="noConversion"/>
  </si>
  <si>
    <t>위와 같이 적극적인 인수합병 결과, 자체스튜디오 외에 굵직한 게임 개발사들이 대다수 포진</t>
    <phoneticPr fontId="1" type="noConversion"/>
  </si>
  <si>
    <t>텐센트 자체 스튜디오</t>
    <phoneticPr fontId="1" type="noConversion"/>
  </si>
  <si>
    <t>티미 스튜디오 - 중국 모바일 게임 개발사. 왕자영요(펜타스톰), 콜 오브 듀티: 모바일과 Pokemon UNITE 개발</t>
  </si>
  <si>
    <t>Light Speed Studio - Quantum Studio와 공동으로 배틀그라운드 모바일(절지구생: 자극전장 / 화평정영) 개발, EA와 함께 에이펙스 레전드 모바일 개발, 단독으로 언던개발.</t>
  </si>
  <si>
    <t>NEXT Studio - 중국 게임 개발사. 주로 소규모로 독창적인 인디 게임을 개발할 목표로 세웠으며 Synced: Off-Planet 개발 중</t>
    <phoneticPr fontId="1" type="noConversion"/>
  </si>
  <si>
    <t>Aurora Studio - 중국 게임 개발사. Ring of Elysium, 천애명월도, 빛과 밤의 사랑 개발</t>
  </si>
  <si>
    <t>Morefun Studio - 중국 게임 개발사.</t>
  </si>
  <si>
    <t>텐센트 지분을 보유한 주요 게임 개발사</t>
    <phoneticPr fontId="1" type="noConversion"/>
  </si>
  <si>
    <t>라이엇 게임즈 - 미국 게임 개발사. 리그 오브 레전드, 발로란트, 레전드 오브 룬테라 등을 개발함.</t>
  </si>
  <si>
    <t>미니클립 - 스위스의 게임 개발사. 대표작은 8 볼 풀, 에이거.io</t>
  </si>
  <si>
    <t>슈퍼셀 - 핀란드 모바일 게임 개발사. 대표작으로 클래시 오브 클랜, 클래시 로얄, 브롤 스타즈 등이 있다.</t>
    <phoneticPr fontId="1" type="noConversion"/>
  </si>
  <si>
    <t>디지털 익스트림즈 - 캐나다 게임 개발사. 워프레임 개발사로 알려짐</t>
  </si>
  <si>
    <t>스플래시 데미지 - 영국 게임 개발사. 기어스 5 멀티플레이, 기어스 택틱스 등을 개발함</t>
  </si>
  <si>
    <t>애슬론 게임즈 - 미국 게임 개발사.</t>
  </si>
  <si>
    <t>샤크몹 - 스웨덴 게임 개발사. 유비소프트 소속의 톰 클랜시의 디비전 개발진들이 퇴사해 세운 개발사이다.</t>
  </si>
  <si>
    <t>펑콤 - 노르웨이 게임 개발사. 에이지 오브 코난, 코난 엑자일 등을 개발한 개발사</t>
  </si>
  <si>
    <t>그라인딩 기어 - 뉴질랜드 인디 게임 개발사. 패스 오브 엑자일 개발사</t>
  </si>
  <si>
    <t>클레이 엔터테인먼트 - 캐나다 게임 개발사. 돈 스타브, 산소 미포함 등을 개발한 개발사</t>
  </si>
  <si>
    <t>플레이토닉 게임즈 - 영국 게임 개발사. 유카-레이리 등을 개발한 개발사</t>
  </si>
  <si>
    <t>터틀락 스튜디오 - 미국 게임 개발사. 레프트 4 데드, 이볼브, 백 4 블러드 등을 개발한 개발사</t>
  </si>
  <si>
    <t>테크랜드 - 폴란드 게임 개발사. Dying Light 시리즈를 개발한 개발사</t>
  </si>
  <si>
    <t>비주얼 아츠 - 일본 게임 개발사. CLANNAD, 헤븐 번즈 레드 등을 개발한 미소녀 게임 브랜드 Key로 알려진 개발사</t>
  </si>
  <si>
    <t>Yager development GmbH - 독일 게임 개발사. The Cycle: Frontier, 스펙 옵스: 더 라인을 개발한 개발사</t>
  </si>
  <si>
    <t>펀컴 - 노르웨이의 게임 개발사.</t>
  </si>
  <si>
    <t>주가 &amp; 게임 매출 분석</t>
    <phoneticPr fontId="1" type="noConversion"/>
  </si>
  <si>
    <t>게임 사업부 시계열 매출 분석</t>
    <phoneticPr fontId="1" type="noConversion"/>
  </si>
  <si>
    <t>Unit</t>
  </si>
  <si>
    <t>2Q2020</t>
    <phoneticPr fontId="50" type="noConversion"/>
  </si>
  <si>
    <t>3Q2020</t>
    <phoneticPr fontId="50" type="noConversion"/>
  </si>
  <si>
    <t>4Q2020</t>
    <phoneticPr fontId="50" type="noConversion"/>
  </si>
  <si>
    <t>1Q2021</t>
    <phoneticPr fontId="50" type="noConversion"/>
  </si>
  <si>
    <t>2Q2021</t>
    <phoneticPr fontId="50" type="noConversion"/>
  </si>
  <si>
    <t>3Q2021</t>
    <phoneticPr fontId="50" type="noConversion"/>
  </si>
  <si>
    <t>4Q2021</t>
    <phoneticPr fontId="50" type="noConversion"/>
  </si>
  <si>
    <t>1Q2022</t>
    <phoneticPr fontId="50" type="noConversion"/>
  </si>
  <si>
    <t>2Q2022</t>
    <phoneticPr fontId="50" type="noConversion"/>
  </si>
  <si>
    <t>3Q2022</t>
    <phoneticPr fontId="50" type="noConversion"/>
  </si>
  <si>
    <t>4Q2022</t>
    <phoneticPr fontId="50" type="noConversion"/>
  </si>
  <si>
    <t>1Q2023</t>
    <phoneticPr fontId="50" type="noConversion"/>
  </si>
  <si>
    <t>2Q2023</t>
    <phoneticPr fontId="50" type="noConversion"/>
  </si>
  <si>
    <t>3Q2023</t>
    <phoneticPr fontId="50" type="noConversion"/>
  </si>
  <si>
    <t>4Q2023</t>
    <phoneticPr fontId="50" type="noConversion"/>
  </si>
  <si>
    <t>1Q2024</t>
    <phoneticPr fontId="50" type="noConversion"/>
  </si>
  <si>
    <t>Domestic Games</t>
    <phoneticPr fontId="50" type="noConversion"/>
  </si>
  <si>
    <t>bil RMB</t>
    <phoneticPr fontId="50" type="noConversion"/>
  </si>
  <si>
    <t xml:space="preserve">PC Client Games ARPU </t>
    <phoneticPr fontId="50" type="noConversion"/>
  </si>
  <si>
    <t>RMB</t>
    <phoneticPr fontId="50" type="noConversion"/>
  </si>
  <si>
    <t>Mobile Games ARPU</t>
    <phoneticPr fontId="50" type="noConversion"/>
  </si>
  <si>
    <t>계</t>
    <phoneticPr fontId="1" type="noConversion"/>
  </si>
  <si>
    <t>&gt; RMB는 기간 내 평균 지불 금액을 의미</t>
    <phoneticPr fontId="1" type="noConversion"/>
  </si>
  <si>
    <t>주가추이 &amp; 게임부문 매출 &amp; 주요 신작</t>
    <phoneticPr fontId="1" type="noConversion"/>
  </si>
  <si>
    <t>붉은색 &gt; 주가 / 푸른색 &gt; 게임부문매출</t>
    <phoneticPr fontId="1" type="noConversion"/>
  </si>
  <si>
    <t>코로나 시기에 주가에 노이즈가 있었다고 생각한다면, 최근으로 갈수록 게임 부문 매출과 주가가 비슷하게 흘러가는 것을 볼 수 있음</t>
    <phoneticPr fontId="1" type="noConversion"/>
  </si>
  <si>
    <t>다만, 2020년 이후 출시된 중국 내 게임이 약 40개, 글로벌 게임이 약 30개로 개별 게임의 출시 효과가 크지 않음</t>
    <phoneticPr fontId="1" type="noConversion"/>
  </si>
  <si>
    <t>따라서, 현실적인 투자 전략을 위해 게임 부문과, 주요 게임 위주로 확인</t>
    <phoneticPr fontId="1" type="noConversion"/>
  </si>
  <si>
    <t>게임 사업부 부문별 매출 분석</t>
    <phoneticPr fontId="1" type="noConversion"/>
  </si>
  <si>
    <t>단위 : 백만 달러</t>
    <phoneticPr fontId="1" type="noConversion"/>
  </si>
  <si>
    <t>PC게임</t>
    <phoneticPr fontId="1" type="noConversion"/>
  </si>
  <si>
    <t>콘솔게임</t>
    <phoneticPr fontId="1" type="noConversion"/>
  </si>
  <si>
    <t>2023FY</t>
    <phoneticPr fontId="1" type="noConversion"/>
  </si>
  <si>
    <t>% of total</t>
  </si>
  <si>
    <t>텐센트의 게임 매출은, 국내가 22%, 글로벌이 9%</t>
    <phoneticPr fontId="1" type="noConversion"/>
  </si>
  <si>
    <t>중국 게임 시장 內 매출 비중이 위와 같이 모바일 게임 58.5%, PC게임 37.5%</t>
    <phoneticPr fontId="1" type="noConversion"/>
  </si>
  <si>
    <t>글로벌 게임 시장 內 모바일 게임 50%, PC게임 20%</t>
    <phoneticPr fontId="1" type="noConversion"/>
  </si>
  <si>
    <t>이를 재구성하면,</t>
    <phoneticPr fontId="1" type="noConversion"/>
  </si>
  <si>
    <t>2023FY</t>
  </si>
  <si>
    <t>국내 모바일</t>
    <phoneticPr fontId="1" type="noConversion"/>
  </si>
  <si>
    <t>국내 PC</t>
    <phoneticPr fontId="1" type="noConversion"/>
  </si>
  <si>
    <t>글로벌 모바일</t>
    <phoneticPr fontId="1" type="noConversion"/>
  </si>
  <si>
    <t xml:space="preserve">글로벌 PC </t>
    <phoneticPr fontId="1" type="noConversion"/>
  </si>
  <si>
    <t>주요 게임 목록</t>
    <phoneticPr fontId="1" type="noConversion"/>
  </si>
  <si>
    <t>중국 모바일 게임 매출 상위 10개(2024년 상반기 기준)</t>
    <phoneticPr fontId="1" type="noConversion"/>
  </si>
  <si>
    <t>순위</t>
  </si>
  <si>
    <t>게임명</t>
  </si>
  <si>
    <t>개발사/유통사</t>
    <phoneticPr fontId="1" type="noConversion"/>
  </si>
  <si>
    <t>출시일</t>
  </si>
  <si>
    <t>매출 (2024년 상반기)</t>
  </si>
  <si>
    <t>장르</t>
  </si>
  <si>
    <t>Tencent TiMi Studios</t>
  </si>
  <si>
    <t>2015년 11월</t>
  </si>
  <si>
    <t>약 $1.65B</t>
  </si>
  <si>
    <t>MOBA</t>
  </si>
  <si>
    <t>지속적인 업데이트와 대규모 e스포츠 이벤트가 특징</t>
    <phoneticPr fontId="1" type="noConversion"/>
  </si>
  <si>
    <t>Peacekeeper Elite (和平精英)</t>
  </si>
  <si>
    <t>Tencent LightSpeed &amp; Quantum</t>
  </si>
  <si>
    <t>2019년 5월</t>
  </si>
  <si>
    <t>약 $600M+</t>
  </si>
  <si>
    <t>배틀로얄</t>
  </si>
  <si>
    <t>PUBG의 중국 버전으로, 안정적인 유저층을 바탕으로 꾸준한 매출을 기록 중</t>
    <phoneticPr fontId="1" type="noConversion"/>
  </si>
  <si>
    <t>Nexon / Tencent</t>
  </si>
  <si>
    <t>2024년 5월</t>
  </si>
  <si>
    <t>약 $500M+</t>
  </si>
  <si>
    <t>액션 RPG</t>
  </si>
  <si>
    <t>출시 직후 큰 인기를 끌며 빠르게 매출 상위권 중</t>
    <phoneticPr fontId="1" type="noConversion"/>
  </si>
  <si>
    <t>Moonlight Blade Mobile (天涯明月刀手游)</t>
  </si>
  <si>
    <t>Tencent Aurora Studios</t>
  </si>
  <si>
    <t>2020년 10월</t>
  </si>
  <si>
    <t>약 $330M+</t>
  </si>
  <si>
    <t>RPG</t>
  </si>
  <si>
    <t>중국 무협 세계를 배경으로 고퀄리티 그래픽과 방대한 콘텐츠가 특징</t>
    <phoneticPr fontId="1" type="noConversion"/>
  </si>
  <si>
    <t>2022년 7월</t>
  </si>
  <si>
    <t>약 $400M+</t>
  </si>
  <si>
    <t>슈팅</t>
  </si>
  <si>
    <t>타르코프 장르의 현대 전투</t>
    <phoneticPr fontId="1" type="noConversion"/>
  </si>
  <si>
    <t>Smilegate / Tencent</t>
  </si>
  <si>
    <t>2015년 12월</t>
  </si>
  <si>
    <t>약 $350M+</t>
  </si>
  <si>
    <t>오랜 시간 동안 높은 인기를 유지하고 있는 중국 국민 슈팅게임</t>
    <phoneticPr fontId="1" type="noConversion"/>
  </si>
  <si>
    <t>Riot Games / Tencent</t>
  </si>
  <si>
    <t>2021년 10월</t>
  </si>
  <si>
    <t>약 $300M+</t>
  </si>
  <si>
    <t>인기 PC 게임 리그 오브 레전드의 모바일 버전</t>
    <phoneticPr fontId="1" type="noConversion"/>
  </si>
  <si>
    <t>Activision / Tencent TiMi Studios</t>
  </si>
  <si>
    <t>2019년 10월</t>
  </si>
  <si>
    <t>약 $280M+</t>
  </si>
  <si>
    <t>FPS</t>
  </si>
  <si>
    <t>글로벌 히트작 Call of Duty의 모바일 버전</t>
    <phoneticPr fontId="1" type="noConversion"/>
  </si>
  <si>
    <t>2021년 8월</t>
  </si>
  <si>
    <t>약 $240M+</t>
  </si>
  <si>
    <t>전략</t>
  </si>
  <si>
    <t>리그오브레전드 하위 게임, 팀 전투 장르</t>
    <phoneticPr fontId="1" type="noConversion"/>
  </si>
  <si>
    <t>Lilith Games</t>
  </si>
  <si>
    <t>2022년 10월</t>
  </si>
  <si>
    <t>약 $230M+</t>
  </si>
  <si>
    <t>배틀로얄과 전략 요소가 결합된 게임으로, 최근 인기 상승세</t>
    <phoneticPr fontId="1" type="noConversion"/>
  </si>
  <si>
    <t>중국 PC 게임 매출 상위 10개(2024년 상반기 기준)</t>
    <phoneticPr fontId="1" type="noConversion"/>
  </si>
  <si>
    <t>특징</t>
  </si>
  <si>
    <t>2011년 9월</t>
  </si>
  <si>
    <t>약 $450M+</t>
  </si>
  <si>
    <t>2007년 5월</t>
  </si>
  <si>
    <t>Nexon</t>
  </si>
  <si>
    <t>2005년 8월</t>
  </si>
  <si>
    <t>여전히 큰 인기를 끌고 있으며, 고전적인 2D 액션 게임</t>
    <phoneticPr fontId="1" type="noConversion"/>
  </si>
  <si>
    <t>NCSoft</t>
  </si>
  <si>
    <t>2012년 6월</t>
  </si>
  <si>
    <t>약 $150M+</t>
  </si>
  <si>
    <t>MMORPG</t>
  </si>
  <si>
    <t>화려한 그래픽과 전투 시스템</t>
    <phoneticPr fontId="1" type="noConversion"/>
  </si>
  <si>
    <t>Tencent</t>
  </si>
  <si>
    <t>2008년 12월</t>
  </si>
  <si>
    <t>약 $130M+</t>
  </si>
  <si>
    <t>레이싱</t>
  </si>
  <si>
    <t>캐주얼한 레이싱 게임</t>
    <phoneticPr fontId="1" type="noConversion"/>
  </si>
  <si>
    <t>Valorant</t>
  </si>
  <si>
    <t>2020년 6월</t>
  </si>
  <si>
    <t>약 $120M+</t>
  </si>
  <si>
    <t>전략적 FPS 게임으로, e스포츠에서 강력한 입지</t>
    <phoneticPr fontId="1" type="noConversion"/>
  </si>
  <si>
    <t>FIFA Online 4</t>
  </si>
  <si>
    <t>EA / Tencent</t>
  </si>
  <si>
    <t>2018년 5월</t>
  </si>
  <si>
    <t>약 $100M+</t>
  </si>
  <si>
    <t>스포츠</t>
  </si>
  <si>
    <t>중국 내에서 스포츠 게임의 대명사</t>
    <phoneticPr fontId="1" type="noConversion"/>
  </si>
  <si>
    <t>Blizzard Entertainment / Tencent</t>
  </si>
  <si>
    <t>2005년 6월</t>
  </si>
  <si>
    <t>약 $80M+</t>
  </si>
  <si>
    <t>오랜 시간 동안 글로벌 팬층을 보유한 클래식 MMORPG</t>
    <phoneticPr fontId="1" type="noConversion"/>
  </si>
  <si>
    <t>Dota 2 (刀塔2)</t>
  </si>
  <si>
    <t>Valve / Perfect World</t>
  </si>
  <si>
    <t>2013년 7월</t>
  </si>
  <si>
    <t>약 $75M+</t>
  </si>
  <si>
    <t>중국에서 큰 인기를 끌고 있는 MOBA 게임으로, e스포츠 씬에서 활약 중</t>
    <phoneticPr fontId="1" type="noConversion"/>
  </si>
  <si>
    <t>2014년 9월</t>
  </si>
  <si>
    <t>약 $70M+</t>
  </si>
  <si>
    <t>시뮬레이션</t>
  </si>
  <si>
    <t>라이프 시뮬레이션 게임으로, 중국에서 안정적인 인기</t>
    <phoneticPr fontId="1" type="noConversion"/>
  </si>
  <si>
    <t>글로벌 모바일 게임 매출 상위 10개(2024년 상반기 기준)</t>
    <phoneticPr fontId="1" type="noConversion"/>
  </si>
  <si>
    <t>Honor of Kings (Arena of Valor)</t>
  </si>
  <si>
    <t>2017년 10월</t>
    <phoneticPr fontId="1" type="noConversion"/>
  </si>
  <si>
    <t>약 $900M+</t>
  </si>
  <si>
    <t>특히 동남아시아와 남미에서 높은 매출을 기록</t>
    <phoneticPr fontId="1" type="noConversion"/>
  </si>
  <si>
    <t>PUBG Mobile</t>
  </si>
  <si>
    <t>Crafton/Tencent</t>
    <phoneticPr fontId="1" type="noConversion"/>
  </si>
  <si>
    <t>2018년 3월</t>
  </si>
  <si>
    <t>글로벌 배틀로얄 게임으로, 인도 및 남미 시장에서 큰 성공을 거두고 있음</t>
    <phoneticPr fontId="1" type="noConversion"/>
  </si>
  <si>
    <t>VALORANT</t>
  </si>
  <si>
    <t>Goddess of Victory: NIKKE</t>
  </si>
  <si>
    <t>Shift Up (Tencent)</t>
    <phoneticPr fontId="1" type="noConversion"/>
  </si>
  <si>
    <t>2022년 11월</t>
  </si>
  <si>
    <t>캐릭터 수집형 RPG로, 아시아 지역에서 높은 인기를 끌고 있음</t>
    <phoneticPr fontId="1" type="noConversion"/>
  </si>
  <si>
    <t>League of Legends: Wild Rift</t>
  </si>
  <si>
    <t>리그 오브 레전드의 모바일 버전으로, 전 세계에서 높은 인기를 유지 중</t>
    <phoneticPr fontId="1" type="noConversion"/>
  </si>
  <si>
    <t>Tower of Fantasy</t>
  </si>
  <si>
    <t>Hotta Studio (Tencent)</t>
  </si>
  <si>
    <t>2022년 8월</t>
  </si>
  <si>
    <t>오픈 월드 RPG 게임으로, 중국 외 글로벌 시장에서도 성공을 거두고 있음</t>
    <phoneticPr fontId="1" type="noConversion"/>
  </si>
  <si>
    <t>Pokemon UNITE</t>
  </si>
  <si>
    <t>TiMi Studio Group (Tencent)</t>
  </si>
  <si>
    <t>2021년 9월</t>
  </si>
  <si>
    <t>포켓몬 IP를 활용한 MOBA 게임으로, 특히 일본과 북미에서 큰 인기를 끌고 있음</t>
    <phoneticPr fontId="1" type="noConversion"/>
  </si>
  <si>
    <t>Apex Legends Mobile</t>
  </si>
  <si>
    <t>Respawn Entertainment (Tencent)</t>
  </si>
  <si>
    <t>2022년 5월</t>
  </si>
  <si>
    <t>PC/콘솔 타이틀의 모바일 버전으로, 빠른 게임플레이와 전략적인 요소로 인기</t>
    <phoneticPr fontId="1" type="noConversion"/>
  </si>
  <si>
    <t>Alchemy Stars</t>
  </si>
  <si>
    <t>Tourdog Studio (Tencent)</t>
  </si>
  <si>
    <t>2021년 6월</t>
  </si>
  <si>
    <t>약 $250M+</t>
  </si>
  <si>
    <t>독특한 게임플레이와 캐릭터 디자인</t>
    <phoneticPr fontId="1" type="noConversion"/>
  </si>
  <si>
    <t>V Rising</t>
  </si>
  <si>
    <t>Stunlock Studios (Tencent)</t>
  </si>
  <si>
    <t>SOC</t>
  </si>
  <si>
    <t>[1] 모바일게임 매출 순위 1,2,3위를 차지하는 왕자영요, 화평영정, 던전앤파이터 모바일은 중국 전체 모바일 매출에서도 1~3위 &gt; 중국 모바일 시장에서 텐센트의 영향력 확인 가능</t>
    <phoneticPr fontId="1" type="noConversion"/>
  </si>
  <si>
    <t>[2] 모바일 시장에서 1위인 왕자영요는 2015년도 출시, 화평정요는 2019년도 출시, 신작 게임이 꼭 상위권을 차지하기 보다, 스테디셀러가 상위권</t>
    <phoneticPr fontId="1" type="noConversion"/>
  </si>
  <si>
    <t>[3] 이러한 점은 PC 시장에서 더욱 두드러지는데, PC 매출 상위 게임은 대부분 2015년도 이전 출시 게임</t>
    <phoneticPr fontId="1" type="noConversion"/>
  </si>
  <si>
    <t>[4] 2024년 5월 출시한 던전앤파이터 모바일의 흥행은 특히 독보적</t>
    <phoneticPr fontId="1" type="noConversion"/>
  </si>
  <si>
    <t>중국 시장 진출 한달 만에 매출 2억 7천만 달러(약 3700억), 텐센트 게임즈의 2023년 매출이 약 34조인 것을 고려하면, 유의미한 매출규모</t>
    <phoneticPr fontId="1" type="noConversion"/>
  </si>
  <si>
    <t>이는 던전앤파티어 모바일이 한국 시장에서 2년 3개월 동안 올린 매출을 넘어서는 규모</t>
    <phoneticPr fontId="1" type="noConversion"/>
  </si>
  <si>
    <t>이 기록은, 한국 게임 뿐만 아니라 현지 중국 인기 게임 중에서도 가장 높은 수준</t>
    <phoneticPr fontId="1" type="noConversion"/>
  </si>
  <si>
    <t>장기간 1위 자리를 지키고 있는 왕자영요 등이 포함된 지난 2년 중국 iOS 매출 상위 10개 게임 과 비교해서도 압도적인 성과</t>
    <phoneticPr fontId="1" type="noConversion"/>
  </si>
  <si>
    <t>중국 출시 예정 신작</t>
    <phoneticPr fontId="1" type="noConversion"/>
  </si>
  <si>
    <t>게임명</t>
    <phoneticPr fontId="1" type="noConversion"/>
  </si>
  <si>
    <t>개발사</t>
    <phoneticPr fontId="1" type="noConversion"/>
  </si>
  <si>
    <t>장르</t>
    <phoneticPr fontId="1" type="noConversion"/>
  </si>
  <si>
    <t>Type</t>
    <phoneticPr fontId="1" type="noConversion"/>
  </si>
  <si>
    <r>
      <t>Honour of Kings World
王者</t>
    </r>
    <r>
      <rPr>
        <b/>
        <sz val="11"/>
        <color theme="1"/>
        <rFont val="맑은 고딕"/>
        <family val="2"/>
        <charset val="129"/>
        <scheme val="minor"/>
      </rPr>
      <t>荣</t>
    </r>
    <r>
      <rPr>
        <b/>
        <sz val="11"/>
        <color theme="1"/>
        <rFont val="맑은 고딕"/>
        <family val="3"/>
        <charset val="129"/>
        <scheme val="minor"/>
      </rPr>
      <t>耀世界</t>
    </r>
  </si>
  <si>
    <t>In-house</t>
  </si>
  <si>
    <r>
      <t>Honour of Fight
星之破</t>
    </r>
    <r>
      <rPr>
        <b/>
        <sz val="11"/>
        <color theme="1"/>
        <rFont val="Microsoft JhengHei"/>
        <family val="2"/>
        <charset val="136"/>
      </rPr>
      <t>晓</t>
    </r>
    <phoneticPr fontId="1" type="noConversion"/>
  </si>
  <si>
    <t>Action</t>
  </si>
  <si>
    <r>
      <t>The Age of Navigation: Sea Overlord
大航海</t>
    </r>
    <r>
      <rPr>
        <sz val="11"/>
        <color theme="1"/>
        <rFont val="맑은 고딕"/>
        <family val="2"/>
        <charset val="129"/>
        <scheme val="minor"/>
      </rPr>
      <t>时</t>
    </r>
    <r>
      <rPr>
        <sz val="11"/>
        <color theme="1"/>
        <rFont val="맑은 고딕"/>
        <family val="3"/>
        <charset val="129"/>
        <scheme val="minor"/>
      </rPr>
      <t>代：海上霸主</t>
    </r>
  </si>
  <si>
    <t>Licensed</t>
  </si>
  <si>
    <t>Strategy</t>
  </si>
  <si>
    <r>
      <t>Delta Force: Hawk Ops
三角洲行</t>
    </r>
    <r>
      <rPr>
        <b/>
        <sz val="11"/>
        <color theme="1"/>
        <rFont val="맑은 고딕"/>
        <family val="2"/>
        <charset val="129"/>
        <scheme val="minor"/>
      </rPr>
      <t>动</t>
    </r>
  </si>
  <si>
    <r>
      <t>Tom Clancy's Rainbow Six Siege
彩虹六</t>
    </r>
    <r>
      <rPr>
        <sz val="11"/>
        <color theme="1"/>
        <rFont val="맑은 고딕"/>
        <family val="2"/>
        <charset val="129"/>
        <scheme val="minor"/>
      </rPr>
      <t>号</t>
    </r>
    <r>
      <rPr>
        <sz val="11"/>
        <color theme="1"/>
        <rFont val="맑은 고딕"/>
        <family val="3"/>
        <charset val="129"/>
        <scheme val="minor"/>
      </rPr>
      <t>：</t>
    </r>
    <r>
      <rPr>
        <sz val="11"/>
        <color theme="1"/>
        <rFont val="맑은 고딕"/>
        <family val="2"/>
        <charset val="129"/>
        <scheme val="minor"/>
      </rPr>
      <t>围</t>
    </r>
    <r>
      <rPr>
        <sz val="11"/>
        <color theme="1"/>
        <rFont val="맑은 고딕"/>
        <family val="3"/>
        <charset val="129"/>
        <scheme val="minor"/>
      </rPr>
      <t>攻(WeGame)</t>
    </r>
  </si>
  <si>
    <t>First-Person
Shooter (FPS)</t>
  </si>
  <si>
    <t>Handmade Planet</t>
  </si>
  <si>
    <t>Sandbox</t>
  </si>
  <si>
    <t>글로벌 출시 예정 신작</t>
    <phoneticPr fontId="1" type="noConversion"/>
  </si>
  <si>
    <t>Last Sentinel</t>
  </si>
  <si>
    <t>Exoborne</t>
  </si>
  <si>
    <t>Shooter</t>
  </si>
  <si>
    <t>Den of Wolves</t>
  </si>
  <si>
    <r>
      <t>2024년 하반기 기대되는 주요 신작 IP로는 [1] Honour of Kings World (王者</t>
    </r>
    <r>
      <rPr>
        <sz val="11"/>
        <color theme="1"/>
        <rFont val="Microsoft YaHei"/>
        <family val="2"/>
        <charset val="134"/>
      </rPr>
      <t>荣耀世界</t>
    </r>
    <r>
      <rPr>
        <sz val="11"/>
        <color theme="1"/>
        <rFont val="맑은 고딕"/>
        <family val="2"/>
        <charset val="129"/>
        <scheme val="minor"/>
      </rPr>
      <t>), [2] Honour of Fight(星之破</t>
    </r>
    <r>
      <rPr>
        <sz val="11"/>
        <color theme="1"/>
        <rFont val="Microsoft YaHei"/>
        <family val="2"/>
        <charset val="134"/>
      </rPr>
      <t>晓</t>
    </r>
    <r>
      <rPr>
        <sz val="11"/>
        <color theme="1"/>
        <rFont val="맑은 고딕"/>
        <family val="2"/>
        <charset val="129"/>
        <scheme val="minor"/>
      </rPr>
      <t>)</t>
    </r>
    <phoneticPr fontId="1" type="noConversion"/>
  </si>
  <si>
    <r>
      <t>[1] Honour of Kings World (王者</t>
    </r>
    <r>
      <rPr>
        <sz val="11"/>
        <color theme="1"/>
        <rFont val="Yu Gothic"/>
        <family val="2"/>
        <charset val="128"/>
      </rPr>
      <t>荣</t>
    </r>
    <r>
      <rPr>
        <sz val="11"/>
        <color theme="1"/>
        <rFont val="맑은 고딕"/>
        <family val="3"/>
        <charset val="129"/>
        <scheme val="minor"/>
      </rPr>
      <t>耀世界)</t>
    </r>
    <phoneticPr fontId="1" type="noConversion"/>
  </si>
  <si>
    <t>개발사: Tencent TiMi Studios</t>
    <phoneticPr fontId="1" type="noConversion"/>
  </si>
  <si>
    <t>장르: RPG</t>
  </si>
  <si>
    <t>출시 예정일: 2024년 내</t>
    <phoneticPr fontId="1" type="noConversion"/>
  </si>
  <si>
    <t xml:space="preserve">Honour of Kings의 글로벌 성공을 기반으로 하여, Honour of Kings World는 오픈 월드 RPG로 장르 확장을 시도하고 있습니다. </t>
    <phoneticPr fontId="1" type="noConversion"/>
  </si>
  <si>
    <t>Tencent의 핵심 개발 스튜디오인 TiMi Studios가 개발하며, 높은 품질과 깊이 있는 콘텐츠로 출시 전부터 큰 기대를 모으고 있습니다. Tencent가 추진하는 글로벌 전략의 중심에 있는 타이틀로, 흥행 가능성이 매우 높음</t>
  </si>
  <si>
    <r>
      <t>[2] Honour of Fight(星之破</t>
    </r>
    <r>
      <rPr>
        <sz val="11"/>
        <color theme="1"/>
        <rFont val="Microsoft YaHei"/>
        <family val="2"/>
        <charset val="134"/>
      </rPr>
      <t>晓</t>
    </r>
    <r>
      <rPr>
        <sz val="11"/>
        <color theme="1"/>
        <rFont val="맑은 고딕"/>
        <family val="2"/>
        <charset val="129"/>
        <scheme val="minor"/>
      </rPr>
      <t>)</t>
    </r>
    <phoneticPr fontId="1" type="noConversion"/>
  </si>
  <si>
    <t>장르: 액션</t>
    <phoneticPr fontId="1" type="noConversion"/>
  </si>
  <si>
    <t>왕자영요(Honor of Kings)와 관련된 스핀오프 게임으로 알려져 있습니다. 이 게임은 "왕자영요" 세계관을 바탕으로, 캐릭터들이 펼치는 액션 중심의 게임플레이로 관심이 높음</t>
    <phoneticPr fontId="1" type="noConversion"/>
  </si>
  <si>
    <t>왕자영요 IP</t>
    <phoneticPr fontId="1" type="noConversion"/>
  </si>
  <si>
    <t>2015년 중국에서 처음 출시된 이후, 지난 7년간 중국 iOS 앱 스토어 수익 순위에서 1위를 차지. 2019년부터 2023년까지,  iOS와 구글 플레이 합산 전 세계 수익 순위에서 1위를 기록</t>
    <phoneticPr fontId="1" type="noConversion"/>
  </si>
  <si>
    <t>리그오브레전드와 유사한 MOBA 장르, 대부분 중국 역사나 고전소설에서 기인한 인물들이 캐릭터로 등장</t>
    <phoneticPr fontId="1" type="noConversion"/>
  </si>
  <si>
    <t>24년 6월 20일, 글로벌 출시하며 유럽과 미국 등 영어권 전체로 서비스 지역을 넓히며 Arena of Valor라는 이름으로 통일시켜서 서비스</t>
    <phoneticPr fontId="1" type="noConversion"/>
  </si>
  <si>
    <t xml:space="preserve">2023년 3월 브라질에서 첫 해외 직접 출시는 한 달 내내 다운로드 1위를 차지하며 대히트를 기록 </t>
    <phoneticPr fontId="1" type="noConversion"/>
  </si>
  <si>
    <t>2024년 6월 22일 글로벌 출시 당시, 인도네시아, 필리핀, 말레이시아, 싱가포르 등 6개 시장에서 다운로드 1위에 올랐습니다. 이에 따라 중국 외 다운로드 수가 총 2,100만 건으로 증가</t>
  </si>
  <si>
    <t>중국을 제외한 MOBA 주요 시장은 수익 기준으로 미국, 독일, 한국이 선두를 차지하고 있습니다.</t>
    <phoneticPr fontId="1" type="noConversion"/>
  </si>
  <si>
    <t>《왕자영요》는 분기 말에 출시되었음에도 불구하고 인도네시아, 미국, 필리핀 등의 주요 시장에서 이미 상당한 영향력을 발휘하며, 6월 MOBA 다운로드 3위에 오름.</t>
  </si>
  <si>
    <t>&gt; 결론</t>
    <phoneticPr fontId="1" type="noConversion"/>
  </si>
  <si>
    <t>텐센트 홀딩스의 매출 1/3이 게임 매출</t>
    <phoneticPr fontId="1" type="noConversion"/>
  </si>
  <si>
    <t>게임 매출과 주가 추이를 비교하면, 나름의 관계성이 있음</t>
    <phoneticPr fontId="1" type="noConversion"/>
  </si>
  <si>
    <t>개별 게임을 일일히 트래킹하고, 실적을 추적하는 데에는 어려움이 있으나, 매출 비중을 중심으로 주요 신작을 확인.</t>
    <phoneticPr fontId="1" type="noConversion"/>
  </si>
  <si>
    <t>중국 모바일</t>
    <phoneticPr fontId="1" type="noConversion"/>
  </si>
  <si>
    <t>중국 PC</t>
    <phoneticPr fontId="1" type="noConversion"/>
  </si>
  <si>
    <t>다음 3가지 요인으로 하반기 게임 실적이 기대됨.</t>
    <phoneticPr fontId="1" type="noConversion"/>
  </si>
  <si>
    <t>[1] 2024년 5월 출시한 던전앤파이터 모바일의 흥행은 특히 독보적</t>
    <phoneticPr fontId="1" type="noConversion"/>
  </si>
  <si>
    <t>&gt; 중국 시장 진출 한달 만에 매출 2억 7천만 달러(약 3700억), 텐센트 게임즈의 2023년 매출이 약 34조인 것을 고려하면, 유의미한 매출규모</t>
    <phoneticPr fontId="1" type="noConversion"/>
  </si>
  <si>
    <t>[2] 기존 왕자영요 모바일의 글로벌 출시</t>
    <phoneticPr fontId="1" type="noConversion"/>
  </si>
  <si>
    <t>&gt; 2024년 6월 22일 글로벌 출시 당시, 인도네시아, 필리핀, 말레이시아, 싱가포르 등 6개 시장에서 다운로드 1위에 올랐습니다. 이에 따라 중국 외 다운로드 수가 총 2,100만 건으로 증가</t>
    <phoneticPr fontId="1" type="noConversion"/>
  </si>
  <si>
    <r>
      <t>[2] 2024년 하반기 기대되는 주요 신작 IP로는 [1] Honour of Kings World (王者</t>
    </r>
    <r>
      <rPr>
        <sz val="11"/>
        <color theme="1"/>
        <rFont val="Yu Gothic"/>
        <family val="2"/>
        <charset val="128"/>
      </rPr>
      <t>荣</t>
    </r>
    <r>
      <rPr>
        <sz val="11"/>
        <color theme="1"/>
        <rFont val="맑은 고딕"/>
        <family val="2"/>
        <charset val="129"/>
        <scheme val="minor"/>
      </rPr>
      <t>耀世界), [2] Honour of Fight(星之破</t>
    </r>
    <r>
      <rPr>
        <sz val="11"/>
        <color theme="1"/>
        <rFont val="Microsoft JhengHei"/>
        <family val="2"/>
        <charset val="136"/>
      </rPr>
      <t>晓</t>
    </r>
    <r>
      <rPr>
        <sz val="11"/>
        <color theme="1"/>
        <rFont val="맑은 고딕"/>
        <family val="2"/>
        <charset val="129"/>
        <scheme val="minor"/>
      </rPr>
      <t>)</t>
    </r>
    <phoneticPr fontId="1" type="noConversion"/>
  </si>
  <si>
    <t>&gt; 왕자영요 IP를 활용하며, 다른 장르의 게임으로 유저들을 추가적으로 유입 + 기존 왕자영요에 관심 제고</t>
    <phoneticPr fontId="1" type="noConversion"/>
  </si>
  <si>
    <t>따라서 Upisde가 존재한다고 판단.</t>
    <phoneticPr fontId="1" type="noConversion"/>
  </si>
  <si>
    <t>다만 Risk는, 텐센트 홀딩스 내에서 게임 사업부 매출의 비중이 1/3에 불과하며, 중국 정부의 규제에 취약함</t>
    <phoneticPr fontId="1" type="noConversion"/>
  </si>
  <si>
    <t>Epic Games Store</t>
    <phoneticPr fontId="1" type="noConversion"/>
  </si>
  <si>
    <t>2018년 12월 6일 정식 런칭한 에픽게임즈 스토어는 에픽게임즈에서 개발하고 운영 중인 패키지 게임 유통망</t>
    <phoneticPr fontId="1" type="noConversion"/>
  </si>
  <si>
    <t>스팀에 비해 공격적인 수수료 정책을 책정하는 것이 두드러진 특징이다.</t>
    <phoneticPr fontId="1" type="noConversion"/>
  </si>
  <si>
    <t>후발주자로서 시장의 점유율을 확보하기 위해 공격적인 수수료 정책을 취하고 있는 것이 특징.</t>
    <phoneticPr fontId="1" type="noConversion"/>
  </si>
  <si>
    <t>가장 높은 점유율을 보유한 스팀과 비교해서 판매자가 내야하는 수수료가 매우 낮다.</t>
  </si>
  <si>
    <t xml:space="preserve">플랫폼 수수료가 고정 12%로 책정되어 있으며 언리얼 엔진의 수수료를 면제해준다. </t>
    <phoneticPr fontId="1" type="noConversion"/>
  </si>
  <si>
    <t>30%에서 20%의 수수료를 거두는 스팀에 비해 기본 수수료도 18%p 낮고 언리얼 엔진으로 개발된 게임이라면 스팀보다 기본 수수료가 23%p 낮은 셈</t>
    <phoneticPr fontId="1" type="noConversion"/>
  </si>
  <si>
    <r>
      <t>Honor of Kings (王者</t>
    </r>
    <r>
      <rPr>
        <sz val="8"/>
        <color theme="1"/>
        <rFont val="맑은 고딕"/>
        <family val="2"/>
        <charset val="129"/>
        <scheme val="minor"/>
      </rPr>
      <t>荣</t>
    </r>
    <r>
      <rPr>
        <sz val="8"/>
        <color theme="1"/>
        <rFont val="맑은 고딕"/>
        <family val="3"/>
        <charset val="129"/>
        <scheme val="minor"/>
      </rPr>
      <t>耀)</t>
    </r>
  </si>
  <si>
    <r>
      <t>Dungeon Fighter Online Mobile (地下城</t>
    </r>
    <r>
      <rPr>
        <sz val="8"/>
        <color theme="1"/>
        <rFont val="맑은 고딕"/>
        <family val="2"/>
        <charset val="129"/>
        <scheme val="minor"/>
      </rPr>
      <t>与</t>
    </r>
    <r>
      <rPr>
        <sz val="8"/>
        <color theme="1"/>
        <rFont val="맑은 고딕"/>
        <family val="3"/>
        <charset val="129"/>
        <scheme val="minor"/>
      </rPr>
      <t>勇士手游)</t>
    </r>
  </si>
  <si>
    <r>
      <t>Arena Breakout (暗</t>
    </r>
    <r>
      <rPr>
        <sz val="8"/>
        <color theme="1"/>
        <rFont val="맑은 고딕"/>
        <family val="2"/>
        <charset val="129"/>
        <scheme val="minor"/>
      </rPr>
      <t>区</t>
    </r>
    <r>
      <rPr>
        <sz val="8"/>
        <color theme="1"/>
        <rFont val="맑은 고딕"/>
        <family val="3"/>
        <charset val="129"/>
        <scheme val="minor"/>
      </rPr>
      <t>突</t>
    </r>
    <r>
      <rPr>
        <sz val="8"/>
        <color theme="1"/>
        <rFont val="맑은 고딕"/>
        <family val="2"/>
        <charset val="129"/>
        <scheme val="minor"/>
      </rPr>
      <t>围</t>
    </r>
    <r>
      <rPr>
        <sz val="8"/>
        <color theme="1"/>
        <rFont val="맑은 고딕"/>
        <family val="3"/>
        <charset val="129"/>
        <scheme val="minor"/>
      </rPr>
      <t>)</t>
    </r>
  </si>
  <si>
    <r>
      <t>CrossFire Mobile (穿越火</t>
    </r>
    <r>
      <rPr>
        <sz val="8"/>
        <color theme="1"/>
        <rFont val="맑은 고딕"/>
        <family val="2"/>
        <charset val="129"/>
        <scheme val="minor"/>
      </rPr>
      <t>线</t>
    </r>
    <r>
      <rPr>
        <sz val="8"/>
        <color theme="1"/>
        <rFont val="맑은 고딕"/>
        <family val="3"/>
        <charset val="129"/>
        <scheme val="minor"/>
      </rPr>
      <t>手游)</t>
    </r>
  </si>
  <si>
    <r>
      <t>League of Legends: Wild Rift (英雄</t>
    </r>
    <r>
      <rPr>
        <sz val="8"/>
        <color theme="1"/>
        <rFont val="맑은 고딕"/>
        <family val="2"/>
        <charset val="129"/>
        <scheme val="minor"/>
      </rPr>
      <t>联</t>
    </r>
    <r>
      <rPr>
        <sz val="8"/>
        <color theme="1"/>
        <rFont val="맑은 고딕"/>
        <family val="3"/>
        <charset val="129"/>
        <scheme val="minor"/>
      </rPr>
      <t>盟手游)</t>
    </r>
  </si>
  <si>
    <r>
      <t>Call of Duty Mobile (使命召</t>
    </r>
    <r>
      <rPr>
        <sz val="8"/>
        <color theme="1"/>
        <rFont val="맑은 고딕"/>
        <family val="2"/>
        <charset val="129"/>
        <scheme val="minor"/>
      </rPr>
      <t>唤</t>
    </r>
    <r>
      <rPr>
        <sz val="8"/>
        <color theme="1"/>
        <rFont val="맑은 고딕"/>
        <family val="3"/>
        <charset val="129"/>
        <scheme val="minor"/>
      </rPr>
      <t>手游)</t>
    </r>
  </si>
  <si>
    <r>
      <t>Fight of the Golden Spatula (金</t>
    </r>
    <r>
      <rPr>
        <sz val="8"/>
        <color theme="1"/>
        <rFont val="맑은 고딕"/>
        <family val="2"/>
        <charset val="129"/>
        <scheme val="minor"/>
      </rPr>
      <t>铲铲</t>
    </r>
    <r>
      <rPr>
        <sz val="8"/>
        <color theme="1"/>
        <rFont val="맑은 고딕"/>
        <family val="3"/>
        <charset val="129"/>
        <scheme val="minor"/>
      </rPr>
      <t>之</t>
    </r>
    <r>
      <rPr>
        <sz val="8"/>
        <color theme="1"/>
        <rFont val="맑은 고딕"/>
        <family val="2"/>
        <charset val="129"/>
        <scheme val="minor"/>
      </rPr>
      <t>战</t>
    </r>
    <r>
      <rPr>
        <sz val="8"/>
        <color theme="1"/>
        <rFont val="맑은 고딕"/>
        <family val="3"/>
        <charset val="129"/>
        <scheme val="minor"/>
      </rPr>
      <t>)</t>
    </r>
  </si>
  <si>
    <r>
      <t>Farlight 84 (火</t>
    </r>
    <r>
      <rPr>
        <sz val="8"/>
        <color theme="1"/>
        <rFont val="맑은 고딕"/>
        <family val="2"/>
        <charset val="129"/>
        <scheme val="minor"/>
      </rPr>
      <t>线猎</t>
    </r>
    <r>
      <rPr>
        <sz val="8"/>
        <color theme="1"/>
        <rFont val="맑은 고딕"/>
        <family val="3"/>
        <charset val="129"/>
        <scheme val="minor"/>
      </rPr>
      <t>人)</t>
    </r>
  </si>
  <si>
    <r>
      <t>League of Legends (英雄</t>
    </r>
    <r>
      <rPr>
        <sz val="8"/>
        <color theme="1"/>
        <rFont val="맑은 고딕"/>
        <family val="2"/>
        <charset val="129"/>
        <scheme val="minor"/>
      </rPr>
      <t>联</t>
    </r>
    <r>
      <rPr>
        <sz val="8"/>
        <color theme="1"/>
        <rFont val="맑은 고딕"/>
        <family val="3"/>
        <charset val="129"/>
        <scheme val="minor"/>
      </rPr>
      <t>盟)</t>
    </r>
  </si>
  <si>
    <r>
      <t>CrossFire (穿越火</t>
    </r>
    <r>
      <rPr>
        <sz val="8"/>
        <color theme="1"/>
        <rFont val="맑은 고딕"/>
        <family val="2"/>
        <charset val="129"/>
        <scheme val="minor"/>
      </rPr>
      <t>线</t>
    </r>
    <r>
      <rPr>
        <sz val="8"/>
        <color theme="1"/>
        <rFont val="맑은 고딕"/>
        <family val="3"/>
        <charset val="129"/>
        <scheme val="minor"/>
      </rPr>
      <t>)</t>
    </r>
  </si>
  <si>
    <r>
      <t>Dungeon Fighter Online (地下城</t>
    </r>
    <r>
      <rPr>
        <sz val="8"/>
        <color theme="1"/>
        <rFont val="맑은 고딕"/>
        <family val="2"/>
        <charset val="129"/>
        <scheme val="minor"/>
      </rPr>
      <t>与</t>
    </r>
    <r>
      <rPr>
        <sz val="8"/>
        <color theme="1"/>
        <rFont val="맑은 고딕"/>
        <family val="3"/>
        <charset val="129"/>
        <scheme val="minor"/>
      </rPr>
      <t>勇士, DNF)</t>
    </r>
  </si>
  <si>
    <r>
      <t>Blade &amp; Soul (</t>
    </r>
    <r>
      <rPr>
        <sz val="8"/>
        <color theme="1"/>
        <rFont val="맑은 고딕"/>
        <family val="2"/>
        <charset val="129"/>
        <scheme val="minor"/>
      </rPr>
      <t>剑灵</t>
    </r>
    <r>
      <rPr>
        <sz val="8"/>
        <color theme="1"/>
        <rFont val="맑은 고딕"/>
        <family val="3"/>
        <charset val="129"/>
        <scheme val="minor"/>
      </rPr>
      <t>)</t>
    </r>
  </si>
  <si>
    <r>
      <t>QQ Speed (QQ</t>
    </r>
    <r>
      <rPr>
        <sz val="8"/>
        <color theme="1"/>
        <rFont val="맑은 고딕"/>
        <family val="2"/>
        <charset val="129"/>
        <scheme val="minor"/>
      </rPr>
      <t>飞车</t>
    </r>
    <r>
      <rPr>
        <sz val="8"/>
        <color theme="1"/>
        <rFont val="맑은 고딕"/>
        <family val="3"/>
        <charset val="129"/>
        <scheme val="minor"/>
      </rPr>
      <t>)</t>
    </r>
  </si>
  <si>
    <r>
      <t>World of Warcraft (魔</t>
    </r>
    <r>
      <rPr>
        <sz val="8"/>
        <color theme="1"/>
        <rFont val="맑은 고딕"/>
        <family val="2"/>
        <charset val="129"/>
        <scheme val="minor"/>
      </rPr>
      <t>兽</t>
    </r>
    <r>
      <rPr>
        <sz val="8"/>
        <color theme="1"/>
        <rFont val="맑은 고딕"/>
        <family val="3"/>
        <charset val="129"/>
        <scheme val="minor"/>
      </rPr>
      <t>世界)</t>
    </r>
  </si>
  <si>
    <r>
      <t>The Sims 4 (模</t>
    </r>
    <r>
      <rPr>
        <sz val="8"/>
        <color theme="1"/>
        <rFont val="맑은 고딕"/>
        <family val="2"/>
        <charset val="129"/>
        <scheme val="minor"/>
      </rPr>
      <t>拟</t>
    </r>
    <r>
      <rPr>
        <sz val="8"/>
        <color theme="1"/>
        <rFont val="맑은 고딕"/>
        <family val="3"/>
        <charset val="129"/>
        <scheme val="minor"/>
      </rPr>
      <t>人生4)</t>
    </r>
  </si>
  <si>
    <t>PC 플랫폼에서 특히 큰 인기를 끌고 있고, 글로벌 e스포츠 씬에서 강력한 입지</t>
    <phoneticPr fontId="1" type="noConversion"/>
  </si>
  <si>
    <t>PC 플랫폼에서 뱀파이어 생존 게임으로 인기를 끌고 있고, 상반기 매출 상위권에 오름</t>
    <phoneticPr fontId="1" type="noConversion"/>
  </si>
  <si>
    <t>1. 모바일 전환 기대감과 기존 IP 부문 매출 실적 상승에 따라 주가 소폭 상승</t>
    <phoneticPr fontId="1" type="noConversion"/>
  </si>
  <si>
    <t>2. 첫 모바일 게임인 '리니지M' 출시와 흥행에 따른 주가 상승</t>
    <phoneticPr fontId="1" type="noConversion"/>
  </si>
  <si>
    <t>3. 곧바로 '리니지2M'에 대한 기대감과 출시 후 장기 흥행으로 영업이익 큰 폭으로 증가</t>
    <phoneticPr fontId="1" type="noConversion"/>
  </si>
  <si>
    <t>(하지만, 이후 리니지2M 해외 출시 지연과, 블소2 국내 출시 지연 등의 이슈로 주가 변동폭 발생)</t>
    <phoneticPr fontId="1" type="noConversion"/>
  </si>
  <si>
    <t>4. 리니지 M 문양 시스템 롤백 사건 발생과 게임업계 확률형 아이템 규제 우려 등으로 주가 하락</t>
    <phoneticPr fontId="1" type="noConversion"/>
  </si>
  <si>
    <t>5. '블레이드 앤 소울 2' 흥행 실패로 주가 폭락</t>
    <phoneticPr fontId="1" type="noConversion"/>
  </si>
  <si>
    <t>6. '리니지 W' 출시로 주가 급등했지만, 장기 흥행에 실패</t>
    <phoneticPr fontId="1" type="noConversion"/>
  </si>
  <si>
    <t>7. 이후, 리니지라이크 게임들의 출시와 리니지 과금 구조에 대한 불만 등으로 주가 지속적으로 하락</t>
    <phoneticPr fontId="1" type="noConversion"/>
  </si>
  <si>
    <t>- 17년 6월 말 리니지 M 출시</t>
    <phoneticPr fontId="1" type="noConversion"/>
  </si>
  <si>
    <t>- 19년 11월 말 리니지 2M 출시</t>
    <phoneticPr fontId="1" type="noConversion"/>
  </si>
  <si>
    <t>-21년 11월 초 리니지 W 출시</t>
    <phoneticPr fontId="1" type="noConversion"/>
  </si>
  <si>
    <t>온라인 게임</t>
  </si>
  <si>
    <t>- 리니지</t>
  </si>
  <si>
    <t>- 리니지 II</t>
  </si>
  <si>
    <t>- 아이온</t>
  </si>
  <si>
    <t>- 블레이드앤소울</t>
  </si>
  <si>
    <t>- 길드워2</t>
  </si>
  <si>
    <t>- 와일드스타</t>
  </si>
  <si>
    <t>모바일 게임</t>
  </si>
  <si>
    <t>- 리니지M</t>
  </si>
  <si>
    <t>- 리니지2M</t>
  </si>
  <si>
    <t>- 리니지W</t>
  </si>
  <si>
    <t>- 블레이드앤소울2</t>
  </si>
  <si>
    <t>로열티 매출</t>
  </si>
  <si>
    <t>% 당기순이익률</t>
  </si>
  <si>
    <t>1) 리니지 M</t>
    <phoneticPr fontId="1" type="noConversion"/>
  </si>
  <si>
    <t>2017년 6월 21일 출시</t>
    <phoneticPr fontId="1" type="noConversion"/>
  </si>
  <si>
    <t>기본적으로 흥행을 파악할 수 있는 지표로는 사전 예약자 수, 출시 후 가입자 수, 일 매출 등으로 확인 가능</t>
    <phoneticPr fontId="1" type="noConversion"/>
  </si>
  <si>
    <t>출시일 2주 전에 사전 예약자 수 500만명 달성</t>
    <phoneticPr fontId="1" type="noConversion"/>
  </si>
  <si>
    <t>출시일 구글, iOS 양 마켓에서 매출순위 1위 기록, 런칭 첫날 접속 이용자 수: 210만 명, 매출 107억원 기록</t>
    <phoneticPr fontId="1" type="noConversion"/>
  </si>
  <si>
    <t xml:space="preserve">→ 장기 흥행 가능성 </t>
    <phoneticPr fontId="1" type="noConversion"/>
  </si>
  <si>
    <t>또한, 출시 후 10일동안 누적 가입자 수 700만 명, 평균 일 매출 90억원 기록</t>
    <phoneticPr fontId="1" type="noConversion"/>
  </si>
  <si>
    <t>최고 일 매출: 7월 1일 130억원</t>
    <phoneticPr fontId="1" type="noConversion"/>
  </si>
  <si>
    <t>출시 후 28개월 동안 플레이스토어 매출 1위 유지</t>
    <phoneticPr fontId="1" type="noConversion"/>
  </si>
  <si>
    <t xml:space="preserve">이런 지표들과 함께 20여년간 흥행에 성공해온 리니지를 기반으로 하고 있다는 점과 </t>
    <phoneticPr fontId="1" type="noConversion"/>
  </si>
  <si>
    <t>PvP, 대규모 공성전, 혈맹 등 흥행에 필요한 요소들이 있다는 점에서 장기 흥행을 예측해볼 수 있었음</t>
    <phoneticPr fontId="1" type="noConversion"/>
  </si>
  <si>
    <t>2) 리니지 2M</t>
    <phoneticPr fontId="1" type="noConversion"/>
  </si>
  <si>
    <t xml:space="preserve">2019년 11월 27일 출시 </t>
    <phoneticPr fontId="1" type="noConversion"/>
  </si>
  <si>
    <t xml:space="preserve">리니지 M 흥행 이후 2년 후에 2M 출시 </t>
    <phoneticPr fontId="1" type="noConversion"/>
  </si>
  <si>
    <t xml:space="preserve">사전 예약자 수는 738만명으로 마감 </t>
    <phoneticPr fontId="1" type="noConversion"/>
  </si>
  <si>
    <t>리니지2M은 구글 플레이 스토어 출시 하루만에 매출 4위 기록하고, 하루 뒤 매출 2위 기록 (리니지M: 1위)</t>
    <phoneticPr fontId="1" type="noConversion"/>
  </si>
  <si>
    <t>12월 1일 리니지 M을 뛰어넘고, 구글 플레이 스토어 매출 1위를 기록</t>
    <phoneticPr fontId="1" type="noConversion"/>
  </si>
  <si>
    <t>리니지 2M은 11월 평균 일매출은 41억원, 12월 평균 일매출은 43억원</t>
    <phoneticPr fontId="1" type="noConversion"/>
  </si>
  <si>
    <t>3) 리니지 W</t>
    <phoneticPr fontId="1" type="noConversion"/>
  </si>
  <si>
    <t xml:space="preserve">2021년 11월 4일 출시 </t>
    <phoneticPr fontId="1" type="noConversion"/>
  </si>
  <si>
    <t>리니지 2M 출시 후 2년 후에 W 출시</t>
    <phoneticPr fontId="1" type="noConversion"/>
  </si>
  <si>
    <t>‘W’는 M시리즈와 다르게 한국 유저를 포함해 대만, 일본 유저들도 많음 (글로벌 전투에 초점을 맞춤)</t>
    <phoneticPr fontId="1" type="noConversion"/>
  </si>
  <si>
    <t>사전 예약자 수는 역대급 숫자인 1300만명 돌파</t>
    <phoneticPr fontId="1" type="noConversion"/>
  </si>
  <si>
    <t>출시 후 일주일동안 글로벌 일 매출 120억원 기록</t>
    <phoneticPr fontId="1" type="noConversion"/>
  </si>
  <si>
    <t>21년 4분기 리니지 W 일매출액은 62억원, 22년 1분기은 약 20%정도 감소 (약 45억원 정도)</t>
    <phoneticPr fontId="1" type="noConversion"/>
  </si>
  <si>
    <t>(앱스토어+플레이 스토어 순위) 합으로 11월 5위 기록하고, 22년은 8위 정도 기록</t>
    <phoneticPr fontId="1" type="noConversion"/>
  </si>
  <si>
    <t>단위: 일억원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</si>
</sst>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1" formatCode="_-* #,##0_-;\-* #,##0_-;_-* &quot;-&quot;_-;_-@_-"/>
    <numFmt numFmtId="176" formatCode="mm/yy"/>
    <numFmt numFmtId="177" formatCode="#,###,,,"/>
    <numFmt numFmtId="178" formatCode="#,###,"/>
    <numFmt numFmtId="179" formatCode="0.0%"/>
    <numFmt numFmtId="180" formatCode="#,##0_ "/>
  </numFmts>
  <fonts count="57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20"/>
      <color theme="0"/>
      <name val="맑은 고딕"/>
      <family val="3"/>
      <charset val="129"/>
      <scheme val="minor"/>
    </font>
    <font>
      <b/>
      <sz val="11"/>
      <color theme="0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222222"/>
      <name val="맑은 고딕"/>
      <family val="3"/>
      <charset val="129"/>
      <scheme val="major"/>
    </font>
    <font>
      <sz val="11"/>
      <color theme="1"/>
      <name val="맑은 고딕"/>
      <family val="3"/>
      <charset val="129"/>
      <scheme val="minor"/>
    </font>
    <font>
      <b/>
      <sz val="20"/>
      <color theme="1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  <font>
      <b/>
      <sz val="9"/>
      <name val="맑은 고딕"/>
      <family val="3"/>
      <charset val="129"/>
    </font>
    <font>
      <sz val="9"/>
      <name val="맑은 고딕"/>
      <family val="3"/>
      <charset val="129"/>
    </font>
    <font>
      <b/>
      <sz val="9"/>
      <color rgb="FFFFFFFF"/>
      <name val="맑은 고딕"/>
      <family val="3"/>
      <charset val="129"/>
    </font>
    <font>
      <sz val="9"/>
      <color rgb="FFFF0000"/>
      <name val="맑은 고딕"/>
      <family val="3"/>
      <charset val="129"/>
    </font>
    <font>
      <b/>
      <sz val="8"/>
      <color rgb="FFFFFFFF"/>
      <name val="Arial"/>
      <family val="2"/>
    </font>
    <font>
      <b/>
      <sz val="8"/>
      <color theme="1"/>
      <name val="Arial"/>
      <family val="2"/>
    </font>
    <font>
      <b/>
      <sz val="8"/>
      <color rgb="FF000000"/>
      <name val="Arial"/>
      <family val="2"/>
    </font>
    <font>
      <b/>
      <i/>
      <sz val="8"/>
      <color theme="1"/>
      <name val="Arial"/>
      <family val="2"/>
    </font>
    <font>
      <b/>
      <i/>
      <sz val="8"/>
      <color rgb="FF000000"/>
      <name val="Arial"/>
      <family val="2"/>
    </font>
    <font>
      <b/>
      <i/>
      <sz val="8"/>
      <color rgb="FFF44336"/>
      <name val="Arial"/>
      <family val="2"/>
    </font>
    <font>
      <sz val="8"/>
      <color theme="1"/>
      <name val="Arial"/>
      <family val="2"/>
    </font>
    <font>
      <sz val="8"/>
      <color rgb="FFF44336"/>
      <name val="Arial"/>
      <family val="2"/>
    </font>
    <font>
      <sz val="8"/>
      <color rgb="FF000000"/>
      <name val="Arial"/>
      <family val="2"/>
    </font>
    <font>
      <b/>
      <sz val="8"/>
      <color rgb="FFF44336"/>
      <name val="Arial"/>
      <family val="2"/>
    </font>
    <font>
      <i/>
      <sz val="8"/>
      <color theme="1"/>
      <name val="Arial"/>
      <family val="2"/>
    </font>
    <font>
      <i/>
      <sz val="8"/>
      <color rgb="FF000000"/>
      <name val="Arial"/>
      <family val="2"/>
    </font>
    <font>
      <i/>
      <sz val="8"/>
      <color rgb="FFF44336"/>
      <name val="Arial"/>
      <family val="2"/>
    </font>
    <font>
      <sz val="8"/>
      <color theme="1"/>
      <name val="맑은 고딕"/>
      <family val="2"/>
      <charset val="129"/>
      <scheme val="minor"/>
    </font>
    <font>
      <sz val="8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sz val="11"/>
      <color theme="1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</font>
    <font>
      <sz val="11"/>
      <color theme="8"/>
      <name val="맑은 고딕"/>
      <family val="2"/>
      <charset val="129"/>
      <scheme val="minor"/>
    </font>
    <font>
      <sz val="9.35"/>
      <color theme="1"/>
      <name val="맑은 고딕"/>
      <family val="3"/>
      <charset val="129"/>
    </font>
    <font>
      <b/>
      <sz val="11"/>
      <color theme="8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b/>
      <i/>
      <sz val="11"/>
      <color rgb="FFFF0000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b/>
      <u/>
      <sz val="11"/>
      <color theme="1"/>
      <name val="맑은 고딕"/>
      <family val="3"/>
      <charset val="129"/>
      <scheme val="minor"/>
    </font>
    <font>
      <b/>
      <sz val="15"/>
      <color theme="3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b/>
      <sz val="10"/>
      <color rgb="FFFFFFFF"/>
      <name val="맑은 고딕"/>
      <family val="3"/>
      <charset val="129"/>
      <scheme val="minor"/>
    </font>
    <font>
      <b/>
      <sz val="10"/>
      <color rgb="FF000000"/>
      <name val="맑은 고딕"/>
      <family val="3"/>
      <charset val="129"/>
      <scheme val="minor"/>
    </font>
    <font>
      <b/>
      <i/>
      <sz val="10"/>
      <color theme="1"/>
      <name val="맑은 고딕"/>
      <family val="3"/>
      <charset val="129"/>
      <scheme val="minor"/>
    </font>
    <font>
      <b/>
      <i/>
      <sz val="10"/>
      <color rgb="FF000000"/>
      <name val="맑은 고딕"/>
      <family val="3"/>
      <charset val="129"/>
      <scheme val="minor"/>
    </font>
    <font>
      <b/>
      <i/>
      <sz val="10"/>
      <color rgb="FFF44336"/>
      <name val="맑은 고딕"/>
      <family val="3"/>
      <charset val="129"/>
      <scheme val="minor"/>
    </font>
    <font>
      <sz val="10"/>
      <color rgb="FFF44336"/>
      <name val="맑은 고딕"/>
      <family val="3"/>
      <charset val="129"/>
      <scheme val="minor"/>
    </font>
    <font>
      <sz val="10"/>
      <color rgb="FF000000"/>
      <name val="맑은 고딕"/>
      <family val="3"/>
      <charset val="129"/>
      <scheme val="minor"/>
    </font>
    <font>
      <sz val="9"/>
      <name val="宋体"/>
    </font>
    <font>
      <sz val="10"/>
      <color indexed="8"/>
      <name val="Arial"/>
      <family val="2"/>
    </font>
    <font>
      <b/>
      <sz val="11"/>
      <color theme="1"/>
      <name val="Microsoft JhengHei"/>
      <family val="2"/>
      <charset val="136"/>
    </font>
    <font>
      <sz val="11"/>
      <color theme="1"/>
      <name val="Microsoft YaHei"/>
      <family val="2"/>
      <charset val="134"/>
    </font>
    <font>
      <sz val="11"/>
      <color theme="1"/>
      <name val="Yu Gothic"/>
      <family val="2"/>
      <charset val="128"/>
    </font>
    <font>
      <sz val="11"/>
      <color theme="1"/>
      <name val="Microsoft JhengHei"/>
      <family val="2"/>
      <charset val="136"/>
    </font>
    <font>
      <b/>
      <sz val="9"/>
      <color theme="3"/>
      <name val="맑은 고딕"/>
      <family val="3"/>
      <charset val="129"/>
      <scheme val="minor"/>
    </font>
  </fonts>
  <fills count="21">
    <fill>
      <patternFill patternType="none"/>
    </fill>
    <fill>
      <patternFill patternType="gray125"/>
    </fill>
    <fill>
      <patternFill patternType="solid">
        <fgColor theme="9" tint="-0.49998474074526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EEEEEE"/>
        <bgColor rgb="FFEEEEEE"/>
      </patternFill>
    </fill>
    <fill>
      <patternFill patternType="solid">
        <fgColor rgb="FF000000"/>
        <bgColor rgb="FF000000"/>
      </patternFill>
    </fill>
    <fill>
      <patternFill patternType="solid">
        <fgColor rgb="FFFFFFFF"/>
        <bgColor indexed="64"/>
      </patternFill>
    </fill>
    <fill>
      <patternFill patternType="solid">
        <fgColor rgb="FF33333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7F1A3A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 tint="0.24994659260841701"/>
        <bgColor indexed="6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4" tint="0.79998168889431442"/>
        <bgColor theme="4" tint="0.79998168889431442"/>
      </patternFill>
    </fill>
  </fills>
  <borders count="41">
    <border>
      <left/>
      <right/>
      <top/>
      <bottom/>
      <diagonal/>
    </border>
    <border>
      <left style="thin">
        <color rgb="FFFFFFFF"/>
      </left>
      <right/>
      <top/>
      <bottom/>
      <diagonal/>
    </border>
    <border>
      <left style="thin">
        <color rgb="FFDDDDDD"/>
      </left>
      <right/>
      <top style="thin">
        <color rgb="FFDDDDDD"/>
      </top>
      <bottom/>
      <diagonal/>
    </border>
    <border>
      <left style="thin">
        <color rgb="FFDDDDDD"/>
      </left>
      <right/>
      <top/>
      <bottom/>
      <diagonal/>
    </border>
    <border>
      <left/>
      <right/>
      <top style="thin">
        <color rgb="FFDDDDDD"/>
      </top>
      <bottom/>
      <diagonal/>
    </border>
    <border>
      <left/>
      <right/>
      <top style="medium">
        <color rgb="FF828282"/>
      </top>
      <bottom/>
      <diagonal/>
    </border>
    <border>
      <left/>
      <right style="thin">
        <color rgb="FFFFFFFF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rgb="FF828282"/>
      </top>
      <bottom/>
      <diagonal/>
    </border>
    <border>
      <left/>
      <right style="medium">
        <color indexed="64"/>
      </right>
      <top style="medium">
        <color rgb="FF828282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theme="4"/>
      </bottom>
      <diagonal/>
    </border>
    <border>
      <left/>
      <right/>
      <top style="medium">
        <color indexed="64"/>
      </top>
      <bottom style="thick">
        <color theme="4"/>
      </bottom>
      <diagonal/>
    </border>
    <border>
      <left/>
      <right style="medium">
        <color indexed="64"/>
      </right>
      <top style="medium">
        <color indexed="64"/>
      </top>
      <bottom style="thick">
        <color theme="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double">
        <color theme="4"/>
      </bottom>
      <diagonal/>
    </border>
    <border>
      <left/>
      <right/>
      <top style="medium">
        <color indexed="64"/>
      </top>
      <bottom style="double">
        <color theme="4"/>
      </bottom>
      <diagonal/>
    </border>
    <border>
      <left/>
      <right style="medium">
        <color indexed="64"/>
      </right>
      <top style="medium">
        <color indexed="64"/>
      </top>
      <bottom style="double">
        <color theme="4"/>
      </bottom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</borders>
  <cellStyleXfs count="16">
    <xf numFmtId="0" fontId="0" fillId="0" borderId="0">
      <alignment vertical="center"/>
    </xf>
    <xf numFmtId="0" fontId="8" fillId="0" borderId="0"/>
    <xf numFmtId="9" fontId="29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" fillId="15" borderId="0" applyNumberFormat="0" applyAlignment="0" applyProtection="0">
      <alignment vertical="center"/>
    </xf>
    <xf numFmtId="3" fontId="29" fillId="14" borderId="0" applyFont="0" applyFill="0" applyBorder="0" applyAlignment="0" applyProtection="0">
      <alignment vertical="center"/>
    </xf>
    <xf numFmtId="177" fontId="29" fillId="14" borderId="0" applyFont="0" applyFill="0" applyBorder="0" applyAlignment="0" applyProtection="0">
      <alignment vertical="center"/>
    </xf>
    <xf numFmtId="0" fontId="4" fillId="16" borderId="0" applyNumberFormat="0" applyBorder="0" applyAlignment="0" applyProtection="0">
      <alignment horizontal="left" vertical="center" indent="1"/>
    </xf>
    <xf numFmtId="178" fontId="4" fillId="16" borderId="0" applyFon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horizontal="right" vertical="center"/>
    </xf>
    <xf numFmtId="0" fontId="3" fillId="17" borderId="19" applyNumberFormat="0" applyProtection="0">
      <alignment horizontal="center" vertical="center"/>
    </xf>
    <xf numFmtId="0" fontId="29" fillId="14" borderId="0" applyNumberFormat="0" applyFont="0" applyAlignment="0" applyProtection="0">
      <alignment vertical="center"/>
    </xf>
    <xf numFmtId="41" fontId="29" fillId="0" borderId="0" applyFont="0" applyFill="0" applyBorder="0" applyAlignment="0" applyProtection="0">
      <alignment vertical="center"/>
    </xf>
    <xf numFmtId="0" fontId="41" fillId="0" borderId="20" applyNumberFormat="0" applyFill="0" applyAlignment="0" applyProtection="0">
      <alignment vertical="center"/>
    </xf>
    <xf numFmtId="0" fontId="42" fillId="0" borderId="21" applyNumberFormat="0" applyFill="0" applyAlignment="0" applyProtection="0">
      <alignment vertical="center"/>
    </xf>
    <xf numFmtId="0" fontId="29" fillId="19" borderId="0" applyNumberFormat="0" applyBorder="0" applyAlignment="0" applyProtection="0">
      <alignment vertical="center"/>
    </xf>
  </cellStyleXfs>
  <cellXfs count="205">
    <xf numFmtId="0" fontId="0" fillId="0" borderId="0" xfId="0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4" fillId="0" borderId="0" xfId="0" applyFont="1">
      <alignment vertical="center"/>
    </xf>
    <xf numFmtId="0" fontId="3" fillId="4" borderId="0" xfId="0" applyFont="1" applyFill="1">
      <alignment vertical="center"/>
    </xf>
    <xf numFmtId="0" fontId="0" fillId="5" borderId="0" xfId="0" applyFill="1">
      <alignment vertical="center"/>
    </xf>
    <xf numFmtId="0" fontId="0" fillId="6" borderId="0" xfId="0" applyFill="1">
      <alignment vertical="center"/>
    </xf>
    <xf numFmtId="0" fontId="0" fillId="7" borderId="0" xfId="0" applyFill="1">
      <alignment vertical="center"/>
    </xf>
    <xf numFmtId="0" fontId="0" fillId="0" borderId="0" xfId="0" applyAlignment="1">
      <alignment horizontal="left" vertical="center" indent="2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0" fillId="3" borderId="0" xfId="0" applyFill="1">
      <alignment vertical="center"/>
    </xf>
    <xf numFmtId="0" fontId="7" fillId="2" borderId="0" xfId="0" applyFont="1" applyFill="1">
      <alignment vertical="center"/>
    </xf>
    <xf numFmtId="0" fontId="11" fillId="9" borderId="0" xfId="0" applyFont="1" applyFill="1" applyAlignment="1">
      <alignment horizontal="left" vertical="center"/>
    </xf>
    <xf numFmtId="176" fontId="11" fillId="9" borderId="1" xfId="0" applyNumberFormat="1" applyFont="1" applyFill="1" applyBorder="1" applyAlignment="1">
      <alignment horizontal="right" vertical="center"/>
    </xf>
    <xf numFmtId="0" fontId="0" fillId="0" borderId="0" xfId="0" applyAlignment="1"/>
    <xf numFmtId="0" fontId="0" fillId="0" borderId="0" xfId="0" applyAlignment="1">
      <alignment horizontal="right" vertical="center"/>
    </xf>
    <xf numFmtId="0" fontId="9" fillId="8" borderId="4" xfId="0" applyFont="1" applyFill="1" applyBorder="1" applyAlignment="1">
      <alignment horizontal="left" vertical="center"/>
    </xf>
    <xf numFmtId="3" fontId="9" fillId="8" borderId="2" xfId="0" applyNumberFormat="1" applyFont="1" applyFill="1" applyBorder="1" applyAlignment="1">
      <alignment horizontal="right" vertical="center"/>
    </xf>
    <xf numFmtId="0" fontId="10" fillId="0" borderId="0" xfId="0" applyFont="1" applyAlignment="1">
      <alignment horizontal="left" vertical="center"/>
    </xf>
    <xf numFmtId="10" fontId="10" fillId="0" borderId="3" xfId="0" applyNumberFormat="1" applyFont="1" applyBorder="1" applyAlignment="1">
      <alignment horizontal="right" vertical="center"/>
    </xf>
    <xf numFmtId="0" fontId="12" fillId="0" borderId="0" xfId="0" applyFont="1" applyAlignment="1">
      <alignment horizontal="left" vertical="center"/>
    </xf>
    <xf numFmtId="3" fontId="12" fillId="0" borderId="3" xfId="0" applyNumberFormat="1" applyFont="1" applyBorder="1" applyAlignment="1">
      <alignment horizontal="right" vertical="center"/>
    </xf>
    <xf numFmtId="0" fontId="10" fillId="0" borderId="0" xfId="0" applyFont="1" applyAlignment="1">
      <alignment horizontal="left" vertical="center" indent="1"/>
    </xf>
    <xf numFmtId="3" fontId="10" fillId="0" borderId="3" xfId="0" applyNumberFormat="1" applyFont="1" applyBorder="1" applyAlignment="1">
      <alignment horizontal="right" vertical="center"/>
    </xf>
    <xf numFmtId="0" fontId="9" fillId="0" borderId="4" xfId="0" applyFont="1" applyBorder="1" applyAlignment="1">
      <alignment horizontal="left" vertical="center"/>
    </xf>
    <xf numFmtId="3" fontId="9" fillId="0" borderId="2" xfId="0" applyNumberFormat="1" applyFont="1" applyBorder="1" applyAlignment="1">
      <alignment horizontal="right" vertical="center"/>
    </xf>
    <xf numFmtId="31" fontId="0" fillId="0" borderId="0" xfId="0" applyNumberFormat="1">
      <alignment vertical="center"/>
    </xf>
    <xf numFmtId="0" fontId="0" fillId="10" borderId="0" xfId="0" applyFill="1">
      <alignment vertical="center"/>
    </xf>
    <xf numFmtId="0" fontId="8" fillId="0" borderId="0" xfId="1"/>
    <xf numFmtId="0" fontId="13" fillId="11" borderId="0" xfId="0" applyFont="1" applyFill="1" applyAlignment="1">
      <alignment horizontal="left" vertical="center"/>
    </xf>
    <xf numFmtId="0" fontId="13" fillId="11" borderId="0" xfId="0" applyFont="1" applyFill="1" applyAlignment="1">
      <alignment horizontal="right" vertical="center"/>
    </xf>
    <xf numFmtId="0" fontId="14" fillId="10" borderId="0" xfId="0" applyFont="1" applyFill="1" applyAlignment="1">
      <alignment horizontal="left" vertical="center"/>
    </xf>
    <xf numFmtId="0" fontId="15" fillId="10" borderId="0" xfId="0" applyFont="1" applyFill="1" applyAlignment="1">
      <alignment horizontal="right" vertical="center"/>
    </xf>
    <xf numFmtId="0" fontId="16" fillId="10" borderId="0" xfId="0" applyFont="1" applyFill="1" applyAlignment="1">
      <alignment horizontal="left" vertical="center"/>
    </xf>
    <xf numFmtId="0" fontId="17" fillId="10" borderId="0" xfId="0" applyFont="1" applyFill="1" applyAlignment="1">
      <alignment horizontal="right" vertical="center"/>
    </xf>
    <xf numFmtId="10" fontId="17" fillId="10" borderId="0" xfId="0" applyNumberFormat="1" applyFont="1" applyFill="1" applyAlignment="1">
      <alignment horizontal="right" vertical="center"/>
    </xf>
    <xf numFmtId="10" fontId="18" fillId="10" borderId="0" xfId="0" applyNumberFormat="1" applyFont="1" applyFill="1" applyAlignment="1">
      <alignment horizontal="right" vertical="center"/>
    </xf>
    <xf numFmtId="0" fontId="19" fillId="10" borderId="0" xfId="0" applyFont="1" applyFill="1" applyAlignment="1">
      <alignment horizontal="left" vertical="center"/>
    </xf>
    <xf numFmtId="0" fontId="20" fillId="10" borderId="0" xfId="0" applyFont="1" applyFill="1" applyAlignment="1">
      <alignment horizontal="right" vertical="center"/>
    </xf>
    <xf numFmtId="0" fontId="14" fillId="10" borderId="5" xfId="0" applyFont="1" applyFill="1" applyBorder="1" applyAlignment="1">
      <alignment horizontal="left" vertical="center"/>
    </xf>
    <xf numFmtId="0" fontId="15" fillId="10" borderId="5" xfId="0" applyFont="1" applyFill="1" applyBorder="1" applyAlignment="1">
      <alignment horizontal="right" vertical="center"/>
    </xf>
    <xf numFmtId="0" fontId="21" fillId="10" borderId="0" xfId="0" applyFont="1" applyFill="1" applyAlignment="1">
      <alignment horizontal="right" vertical="center"/>
    </xf>
    <xf numFmtId="0" fontId="22" fillId="10" borderId="5" xfId="0" applyFont="1" applyFill="1" applyBorder="1" applyAlignment="1">
      <alignment horizontal="right" vertical="center"/>
    </xf>
    <xf numFmtId="0" fontId="22" fillId="10" borderId="0" xfId="0" applyFont="1" applyFill="1" applyAlignment="1">
      <alignment horizontal="right" vertical="center"/>
    </xf>
    <xf numFmtId="0" fontId="23" fillId="10" borderId="0" xfId="0" applyFont="1" applyFill="1" applyAlignment="1">
      <alignment horizontal="left" vertical="center"/>
    </xf>
    <xf numFmtId="10" fontId="24" fillId="10" borderId="0" xfId="0" applyNumberFormat="1" applyFont="1" applyFill="1" applyAlignment="1">
      <alignment horizontal="right" vertical="center"/>
    </xf>
    <xf numFmtId="10" fontId="25" fillId="10" borderId="0" xfId="0" applyNumberFormat="1" applyFont="1" applyFill="1" applyAlignment="1">
      <alignment horizontal="right" vertical="center"/>
    </xf>
    <xf numFmtId="0" fontId="16" fillId="10" borderId="0" xfId="0" applyFont="1" applyFill="1" applyAlignment="1">
      <alignment horizontal="left" vertical="center" indent="1"/>
    </xf>
    <xf numFmtId="0" fontId="0" fillId="0" borderId="0" xfId="0" applyAlignment="1">
      <alignment vertical="center"/>
    </xf>
    <xf numFmtId="0" fontId="26" fillId="0" borderId="0" xfId="0" applyFont="1" applyAlignment="1">
      <alignment vertical="center" wrapText="1"/>
    </xf>
    <xf numFmtId="0" fontId="27" fillId="0" borderId="0" xfId="0" applyFont="1" applyAlignment="1">
      <alignment vertical="center" wrapText="1"/>
    </xf>
    <xf numFmtId="0" fontId="27" fillId="0" borderId="6" xfId="0" applyFont="1" applyBorder="1" applyAlignment="1">
      <alignment vertical="center" wrapText="1"/>
    </xf>
    <xf numFmtId="0" fontId="28" fillId="0" borderId="0" xfId="0" applyFont="1">
      <alignment vertical="center"/>
    </xf>
    <xf numFmtId="0" fontId="4" fillId="7" borderId="0" xfId="0" applyFont="1" applyFill="1">
      <alignment vertical="center"/>
    </xf>
    <xf numFmtId="0" fontId="0" fillId="0" borderId="0" xfId="0" quotePrefix="1">
      <alignment vertical="center"/>
    </xf>
    <xf numFmtId="0" fontId="4" fillId="0" borderId="0" xfId="0" applyFont="1" applyAlignment="1">
      <alignment horizontal="left" vertical="center"/>
    </xf>
    <xf numFmtId="0" fontId="0" fillId="12" borderId="7" xfId="0" applyFill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10" xfId="0" applyBorder="1">
      <alignment vertical="center"/>
    </xf>
    <xf numFmtId="0" fontId="0" fillId="0" borderId="7" xfId="0" applyBorder="1">
      <alignment vertical="center"/>
    </xf>
    <xf numFmtId="0" fontId="0" fillId="0" borderId="11" xfId="0" applyBorder="1">
      <alignment vertical="center"/>
    </xf>
    <xf numFmtId="0" fontId="0" fillId="0" borderId="12" xfId="0" applyBorder="1" applyAlignment="1">
      <alignment horizontal="right" vertical="center"/>
    </xf>
    <xf numFmtId="0" fontId="4" fillId="13" borderId="10" xfId="0" applyFont="1" applyFill="1" applyBorder="1">
      <alignment vertical="center"/>
    </xf>
    <xf numFmtId="0" fontId="4" fillId="13" borderId="13" xfId="0" applyFont="1" applyFill="1" applyBorder="1">
      <alignment vertical="center"/>
    </xf>
    <xf numFmtId="0" fontId="4" fillId="13" borderId="11" xfId="0" applyFont="1" applyFill="1" applyBorder="1">
      <alignment vertical="center"/>
    </xf>
    <xf numFmtId="0" fontId="4" fillId="13" borderId="12" xfId="0" applyFont="1" applyFill="1" applyBorder="1">
      <alignment vertical="center"/>
    </xf>
    <xf numFmtId="0" fontId="0" fillId="13" borderId="14" xfId="0" applyFill="1" applyBorder="1" applyAlignment="1">
      <alignment horizontal="right" vertical="center"/>
    </xf>
    <xf numFmtId="0" fontId="0" fillId="13" borderId="13" xfId="0" applyFill="1" applyBorder="1">
      <alignment vertical="center"/>
    </xf>
    <xf numFmtId="9" fontId="0" fillId="13" borderId="13" xfId="2" applyFont="1" applyFill="1" applyBorder="1">
      <alignment vertical="center"/>
    </xf>
    <xf numFmtId="0" fontId="0" fillId="13" borderId="15" xfId="0" applyFill="1" applyBorder="1">
      <alignment vertical="center"/>
    </xf>
    <xf numFmtId="0" fontId="0" fillId="0" borderId="14" xfId="0" applyBorder="1">
      <alignment vertical="center"/>
    </xf>
    <xf numFmtId="0" fontId="0" fillId="0" borderId="13" xfId="0" applyBorder="1">
      <alignment vertical="center"/>
    </xf>
    <xf numFmtId="9" fontId="0" fillId="0" borderId="13" xfId="2" applyFont="1" applyBorder="1">
      <alignment vertical="center"/>
    </xf>
    <xf numFmtId="0" fontId="0" fillId="0" borderId="15" xfId="0" applyBorder="1">
      <alignment vertical="center"/>
    </xf>
    <xf numFmtId="0" fontId="4" fillId="0" borderId="14" xfId="0" applyFont="1" applyBorder="1">
      <alignment vertical="center"/>
    </xf>
    <xf numFmtId="0" fontId="4" fillId="13" borderId="14" xfId="0" applyFont="1" applyFill="1" applyBorder="1">
      <alignment vertical="center"/>
    </xf>
    <xf numFmtId="0" fontId="4" fillId="13" borderId="15" xfId="0" applyFont="1" applyFill="1" applyBorder="1">
      <alignment vertical="center"/>
    </xf>
    <xf numFmtId="0" fontId="4" fillId="13" borderId="16" xfId="0" applyFont="1" applyFill="1" applyBorder="1">
      <alignment vertical="center"/>
    </xf>
    <xf numFmtId="0" fontId="0" fillId="13" borderId="17" xfId="0" applyFill="1" applyBorder="1">
      <alignment vertical="center"/>
    </xf>
    <xf numFmtId="0" fontId="4" fillId="13" borderId="17" xfId="0" applyFont="1" applyFill="1" applyBorder="1">
      <alignment vertical="center"/>
    </xf>
    <xf numFmtId="0" fontId="4" fillId="13" borderId="18" xfId="0" applyFont="1" applyFill="1" applyBorder="1">
      <alignment vertical="center"/>
    </xf>
    <xf numFmtId="0" fontId="31" fillId="0" borderId="0" xfId="0" applyFont="1">
      <alignment vertical="center"/>
    </xf>
    <xf numFmtId="0" fontId="33" fillId="0" borderId="0" xfId="0" applyFont="1">
      <alignment vertical="center"/>
    </xf>
    <xf numFmtId="0" fontId="34" fillId="3" borderId="0" xfId="0" applyFont="1" applyFill="1">
      <alignment vertical="center"/>
    </xf>
    <xf numFmtId="0" fontId="35" fillId="3" borderId="0" xfId="0" applyFont="1" applyFill="1">
      <alignment vertical="center"/>
    </xf>
    <xf numFmtId="3" fontId="0" fillId="0" borderId="0" xfId="0" applyNumberFormat="1">
      <alignment vertical="center"/>
    </xf>
    <xf numFmtId="0" fontId="0" fillId="14" borderId="0" xfId="0" applyFill="1">
      <alignment vertical="center"/>
    </xf>
    <xf numFmtId="0" fontId="36" fillId="0" borderId="0" xfId="3">
      <alignment vertical="center"/>
    </xf>
    <xf numFmtId="177" fontId="29" fillId="14" borderId="0" xfId="6">
      <alignment vertical="center"/>
    </xf>
    <xf numFmtId="31" fontId="0" fillId="14" borderId="0" xfId="0" applyNumberFormat="1" applyFill="1">
      <alignment vertical="center"/>
    </xf>
    <xf numFmtId="0" fontId="4" fillId="14" borderId="0" xfId="0" applyFont="1" applyFill="1">
      <alignment vertical="center"/>
    </xf>
    <xf numFmtId="0" fontId="40" fillId="14" borderId="0" xfId="0" applyFont="1" applyFill="1">
      <alignment vertical="center"/>
    </xf>
    <xf numFmtId="0" fontId="0" fillId="14" borderId="0" xfId="0" quotePrefix="1" applyFill="1">
      <alignment vertical="center"/>
    </xf>
    <xf numFmtId="0" fontId="6" fillId="3" borderId="0" xfId="0" applyFont="1" applyFill="1">
      <alignment vertical="center"/>
    </xf>
    <xf numFmtId="0" fontId="43" fillId="11" borderId="22" xfId="0" applyFont="1" applyFill="1" applyBorder="1" applyAlignment="1">
      <alignment horizontal="center" vertical="center"/>
    </xf>
    <xf numFmtId="0" fontId="43" fillId="11" borderId="23" xfId="0" applyFont="1" applyFill="1" applyBorder="1" applyAlignment="1">
      <alignment horizontal="right" vertical="center"/>
    </xf>
    <xf numFmtId="0" fontId="43" fillId="11" borderId="24" xfId="0" applyFont="1" applyFill="1" applyBorder="1" applyAlignment="1">
      <alignment horizontal="right" vertical="center"/>
    </xf>
    <xf numFmtId="0" fontId="39" fillId="10" borderId="25" xfId="0" applyFont="1" applyFill="1" applyBorder="1" applyAlignment="1">
      <alignment horizontal="left" vertical="center"/>
    </xf>
    <xf numFmtId="0" fontId="45" fillId="10" borderId="25" xfId="0" applyFont="1" applyFill="1" applyBorder="1" applyAlignment="1">
      <alignment horizontal="left" vertical="center"/>
    </xf>
    <xf numFmtId="10" fontId="46" fillId="10" borderId="0" xfId="0" applyNumberFormat="1" applyFont="1" applyFill="1" applyBorder="1" applyAlignment="1">
      <alignment horizontal="right" vertical="center"/>
    </xf>
    <xf numFmtId="10" fontId="47" fillId="10" borderId="0" xfId="0" applyNumberFormat="1" applyFont="1" applyFill="1" applyBorder="1" applyAlignment="1">
      <alignment horizontal="right" vertical="center"/>
    </xf>
    <xf numFmtId="10" fontId="46" fillId="10" borderId="26" xfId="0" applyNumberFormat="1" applyFont="1" applyFill="1" applyBorder="1" applyAlignment="1">
      <alignment horizontal="right" vertical="center"/>
    </xf>
    <xf numFmtId="0" fontId="38" fillId="10" borderId="25" xfId="0" applyFont="1" applyFill="1" applyBorder="1" applyAlignment="1">
      <alignment horizontal="left" vertical="center"/>
    </xf>
    <xf numFmtId="0" fontId="39" fillId="10" borderId="27" xfId="0" applyFont="1" applyFill="1" applyBorder="1" applyAlignment="1">
      <alignment horizontal="left" vertical="center"/>
    </xf>
    <xf numFmtId="0" fontId="38" fillId="10" borderId="27" xfId="0" applyFont="1" applyFill="1" applyBorder="1" applyAlignment="1">
      <alignment horizontal="left" vertical="center"/>
    </xf>
    <xf numFmtId="4" fontId="49" fillId="10" borderId="0" xfId="0" applyNumberFormat="1" applyFont="1" applyFill="1" applyBorder="1" applyAlignment="1">
      <alignment horizontal="right" vertical="center"/>
    </xf>
    <xf numFmtId="0" fontId="38" fillId="10" borderId="29" xfId="0" applyFont="1" applyFill="1" applyBorder="1" applyAlignment="1">
      <alignment horizontal="left" vertical="center"/>
    </xf>
    <xf numFmtId="0" fontId="38" fillId="10" borderId="0" xfId="0" applyFont="1" applyFill="1" applyBorder="1" applyAlignment="1">
      <alignment horizontal="left" vertical="center"/>
    </xf>
    <xf numFmtId="0" fontId="41" fillId="0" borderId="32" xfId="13" applyBorder="1" applyAlignment="1">
      <alignment horizontal="center" vertical="center"/>
    </xf>
    <xf numFmtId="0" fontId="41" fillId="0" borderId="33" xfId="13" applyBorder="1" applyAlignment="1">
      <alignment horizontal="center" vertical="center"/>
    </xf>
    <xf numFmtId="0" fontId="41" fillId="0" borderId="34" xfId="13" applyBorder="1" applyAlignment="1">
      <alignment horizontal="center" vertical="center"/>
    </xf>
    <xf numFmtId="0" fontId="0" fillId="0" borderId="25" xfId="0" applyBorder="1" applyAlignment="1">
      <alignment horizontal="left" vertical="center"/>
    </xf>
    <xf numFmtId="9" fontId="0" fillId="0" borderId="0" xfId="2" applyFont="1" applyBorder="1">
      <alignment vertical="center"/>
    </xf>
    <xf numFmtId="9" fontId="0" fillId="0" borderId="0" xfId="0" applyNumberFormat="1">
      <alignment vertical="center"/>
    </xf>
    <xf numFmtId="9" fontId="0" fillId="0" borderId="26" xfId="0" applyNumberFormat="1" applyBorder="1">
      <alignment vertical="center"/>
    </xf>
    <xf numFmtId="0" fontId="0" fillId="0" borderId="25" xfId="0" applyBorder="1" applyAlignment="1">
      <alignment horizontal="left" vertical="center" indent="1"/>
    </xf>
    <xf numFmtId="10" fontId="0" fillId="0" borderId="0" xfId="0" applyNumberFormat="1">
      <alignment vertical="center"/>
    </xf>
    <xf numFmtId="0" fontId="0" fillId="0" borderId="25" xfId="0" applyBorder="1" applyAlignment="1">
      <alignment horizontal="left" vertical="center" indent="2"/>
    </xf>
    <xf numFmtId="0" fontId="29" fillId="19" borderId="25" xfId="15" applyBorder="1" applyAlignment="1">
      <alignment horizontal="left" vertical="center" indent="2"/>
    </xf>
    <xf numFmtId="0" fontId="29" fillId="19" borderId="0" xfId="15" applyBorder="1">
      <alignment vertical="center"/>
    </xf>
    <xf numFmtId="9" fontId="4" fillId="19" borderId="0" xfId="15" applyNumberFormat="1" applyFont="1" applyBorder="1">
      <alignment vertical="center"/>
    </xf>
    <xf numFmtId="9" fontId="29" fillId="19" borderId="0" xfId="15" applyNumberFormat="1" applyBorder="1">
      <alignment vertical="center"/>
    </xf>
    <xf numFmtId="9" fontId="29" fillId="19" borderId="26" xfId="15" applyNumberFormat="1" applyBorder="1">
      <alignment vertical="center"/>
    </xf>
    <xf numFmtId="0" fontId="0" fillId="0" borderId="29" xfId="0" applyBorder="1" applyAlignment="1">
      <alignment horizontal="left" vertical="center" indent="1"/>
    </xf>
    <xf numFmtId="0" fontId="0" fillId="0" borderId="30" xfId="0" applyBorder="1">
      <alignment vertical="center"/>
    </xf>
    <xf numFmtId="9" fontId="0" fillId="0" borderId="30" xfId="2" applyFont="1" applyBorder="1">
      <alignment vertical="center"/>
    </xf>
    <xf numFmtId="9" fontId="0" fillId="0" borderId="30" xfId="0" applyNumberFormat="1" applyBorder="1">
      <alignment vertical="center"/>
    </xf>
    <xf numFmtId="9" fontId="0" fillId="0" borderId="31" xfId="0" applyNumberFormat="1" applyBorder="1">
      <alignment vertical="center"/>
    </xf>
    <xf numFmtId="0" fontId="40" fillId="0" borderId="0" xfId="0" applyFont="1">
      <alignment vertical="center"/>
    </xf>
    <xf numFmtId="0" fontId="0" fillId="0" borderId="0" xfId="0" applyAlignment="1">
      <alignment horizontal="left" vertical="center" indent="1"/>
    </xf>
    <xf numFmtId="0" fontId="4" fillId="0" borderId="0" xfId="0" applyFont="1" applyAlignment="1">
      <alignment horizontal="left" vertical="center" indent="1"/>
    </xf>
    <xf numFmtId="0" fontId="4" fillId="0" borderId="35" xfId="0" applyFont="1" applyBorder="1" applyAlignment="1">
      <alignment horizontal="center" vertical="center"/>
    </xf>
    <xf numFmtId="0" fontId="42" fillId="18" borderId="36" xfId="14" applyFill="1" applyBorder="1" applyAlignment="1">
      <alignment horizontal="center" vertical="center"/>
    </xf>
    <xf numFmtId="0" fontId="42" fillId="18" borderId="37" xfId="14" applyFill="1" applyBorder="1" applyAlignment="1">
      <alignment horizontal="center" vertical="center"/>
    </xf>
    <xf numFmtId="0" fontId="42" fillId="18" borderId="38" xfId="14" applyFill="1" applyBorder="1" applyAlignment="1">
      <alignment horizontal="center" vertical="center"/>
    </xf>
    <xf numFmtId="0" fontId="4" fillId="0" borderId="25" xfId="0" applyFont="1" applyBorder="1">
      <alignment vertical="center"/>
    </xf>
    <xf numFmtId="0" fontId="51" fillId="0" borderId="0" xfId="0" applyFont="1" applyBorder="1" applyAlignment="1">
      <alignment horizontal="right" vertical="center"/>
    </xf>
    <xf numFmtId="0" fontId="51" fillId="0" borderId="26" xfId="0" applyFont="1" applyBorder="1" applyAlignment="1">
      <alignment horizontal="right" vertical="center"/>
    </xf>
    <xf numFmtId="0" fontId="6" fillId="0" borderId="25" xfId="0" applyFont="1" applyBorder="1" applyAlignment="1">
      <alignment horizontal="left" vertical="center" indent="1"/>
    </xf>
    <xf numFmtId="0" fontId="4" fillId="0" borderId="29" xfId="0" applyFont="1" applyBorder="1">
      <alignment vertical="center"/>
    </xf>
    <xf numFmtId="0" fontId="51" fillId="0" borderId="30" xfId="0" applyFont="1" applyBorder="1" applyAlignment="1">
      <alignment horizontal="right" vertical="center"/>
    </xf>
    <xf numFmtId="0" fontId="51" fillId="0" borderId="31" xfId="0" applyFont="1" applyBorder="1" applyAlignment="1">
      <alignment horizontal="right" vertical="center"/>
    </xf>
    <xf numFmtId="0" fontId="0" fillId="0" borderId="29" xfId="0" applyBorder="1">
      <alignment vertical="center"/>
    </xf>
    <xf numFmtId="0" fontId="0" fillId="0" borderId="31" xfId="0" applyBorder="1">
      <alignment vertical="center"/>
    </xf>
    <xf numFmtId="0" fontId="0" fillId="0" borderId="25" xfId="0" applyBorder="1" applyAlignment="1">
      <alignment horizontal="center" vertical="center"/>
    </xf>
    <xf numFmtId="41" fontId="0" fillId="0" borderId="0" xfId="12" applyFont="1" applyBorder="1">
      <alignment vertical="center"/>
    </xf>
    <xf numFmtId="41" fontId="0" fillId="0" borderId="26" xfId="0" applyNumberFormat="1" applyBorder="1">
      <alignment vertical="center"/>
    </xf>
    <xf numFmtId="0" fontId="37" fillId="0" borderId="29" xfId="0" applyFont="1" applyBorder="1" applyAlignment="1">
      <alignment horizontal="right" vertical="center"/>
    </xf>
    <xf numFmtId="179" fontId="37" fillId="0" borderId="30" xfId="2" applyNumberFormat="1" applyFont="1" applyBorder="1">
      <alignment vertical="center"/>
    </xf>
    <xf numFmtId="179" fontId="37" fillId="0" borderId="31" xfId="2" applyNumberFormat="1" applyFont="1" applyBorder="1">
      <alignment vertical="center"/>
    </xf>
    <xf numFmtId="0" fontId="37" fillId="0" borderId="0" xfId="0" applyFont="1" applyBorder="1" applyAlignment="1">
      <alignment horizontal="right" vertical="center"/>
    </xf>
    <xf numFmtId="179" fontId="37" fillId="0" borderId="0" xfId="2" applyNumberFormat="1" applyFont="1" applyBorder="1">
      <alignment vertical="center"/>
    </xf>
    <xf numFmtId="0" fontId="4" fillId="0" borderId="22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4" fillId="0" borderId="0" xfId="0" applyFont="1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40" fillId="0" borderId="0" xfId="0" applyFont="1" applyBorder="1" applyAlignment="1">
      <alignment horizontal="left" vertical="center"/>
    </xf>
    <xf numFmtId="0" fontId="0" fillId="0" borderId="0" xfId="0" applyBorder="1" applyAlignment="1">
      <alignment horizontal="left" vertical="center" indent="1"/>
    </xf>
    <xf numFmtId="0" fontId="0" fillId="20" borderId="39" xfId="0" applyFill="1" applyBorder="1" applyAlignment="1">
      <alignment horizontal="center" vertical="center"/>
    </xf>
    <xf numFmtId="0" fontId="0" fillId="20" borderId="40" xfId="0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180" fontId="44" fillId="10" borderId="0" xfId="0" applyNumberFormat="1" applyFont="1" applyFill="1" applyBorder="1" applyAlignment="1">
      <alignment horizontal="right" vertical="center"/>
    </xf>
    <xf numFmtId="180" fontId="44" fillId="10" borderId="26" xfId="0" applyNumberFormat="1" applyFont="1" applyFill="1" applyBorder="1" applyAlignment="1">
      <alignment horizontal="right" vertical="center"/>
    </xf>
    <xf numFmtId="180" fontId="48" fillId="10" borderId="0" xfId="0" applyNumberFormat="1" applyFont="1" applyFill="1" applyBorder="1" applyAlignment="1">
      <alignment horizontal="right" vertical="center"/>
    </xf>
    <xf numFmtId="180" fontId="48" fillId="10" borderId="26" xfId="0" applyNumberFormat="1" applyFont="1" applyFill="1" applyBorder="1" applyAlignment="1">
      <alignment horizontal="right" vertical="center"/>
    </xf>
    <xf numFmtId="180" fontId="49" fillId="10" borderId="5" xfId="0" applyNumberFormat="1" applyFont="1" applyFill="1" applyBorder="1" applyAlignment="1">
      <alignment horizontal="right" vertical="center"/>
    </xf>
    <xf numFmtId="180" fontId="49" fillId="10" borderId="28" xfId="0" applyNumberFormat="1" applyFont="1" applyFill="1" applyBorder="1" applyAlignment="1">
      <alignment horizontal="right" vertical="center"/>
    </xf>
    <xf numFmtId="180" fontId="48" fillId="10" borderId="5" xfId="0" applyNumberFormat="1" applyFont="1" applyFill="1" applyBorder="1" applyAlignment="1">
      <alignment horizontal="right" vertical="center"/>
    </xf>
    <xf numFmtId="180" fontId="48" fillId="10" borderId="28" xfId="0" applyNumberFormat="1" applyFont="1" applyFill="1" applyBorder="1" applyAlignment="1">
      <alignment horizontal="right" vertical="center"/>
    </xf>
    <xf numFmtId="180" fontId="49" fillId="10" borderId="0" xfId="0" applyNumberFormat="1" applyFont="1" applyFill="1" applyBorder="1" applyAlignment="1">
      <alignment horizontal="right" vertical="center"/>
    </xf>
    <xf numFmtId="180" fontId="49" fillId="10" borderId="26" xfId="0" applyNumberFormat="1" applyFont="1" applyFill="1" applyBorder="1" applyAlignment="1">
      <alignment horizontal="right" vertical="center"/>
    </xf>
    <xf numFmtId="180" fontId="44" fillId="10" borderId="5" xfId="0" applyNumberFormat="1" applyFont="1" applyFill="1" applyBorder="1" applyAlignment="1">
      <alignment horizontal="right" vertical="center"/>
    </xf>
    <xf numFmtId="180" fontId="44" fillId="10" borderId="28" xfId="0" applyNumberFormat="1" applyFont="1" applyFill="1" applyBorder="1" applyAlignment="1">
      <alignment horizontal="right" vertical="center"/>
    </xf>
    <xf numFmtId="180" fontId="49" fillId="10" borderId="30" xfId="0" applyNumberFormat="1" applyFont="1" applyFill="1" applyBorder="1" applyAlignment="1">
      <alignment horizontal="right" vertical="center"/>
    </xf>
    <xf numFmtId="180" fontId="49" fillId="10" borderId="31" xfId="0" applyNumberFormat="1" applyFont="1" applyFill="1" applyBorder="1" applyAlignment="1">
      <alignment horizontal="right" vertical="center"/>
    </xf>
    <xf numFmtId="0" fontId="0" fillId="2" borderId="0" xfId="0" applyFill="1">
      <alignment vertical="center"/>
    </xf>
    <xf numFmtId="0" fontId="56" fillId="0" borderId="33" xfId="13" applyFont="1" applyBorder="1" applyAlignment="1">
      <alignment horizontal="center" vertical="center"/>
    </xf>
    <xf numFmtId="0" fontId="56" fillId="0" borderId="34" xfId="13" applyFont="1" applyBorder="1" applyAlignment="1">
      <alignment horizontal="center" vertical="center"/>
    </xf>
    <xf numFmtId="0" fontId="0" fillId="0" borderId="0" xfId="0" applyAlignment="1">
      <alignment horizontal="centerContinuous" vertical="center"/>
    </xf>
    <xf numFmtId="0" fontId="0" fillId="0" borderId="0" xfId="0" applyBorder="1" applyAlignment="1">
      <alignment horizontal="centerContinuous" vertical="center"/>
    </xf>
    <xf numFmtId="0" fontId="27" fillId="0" borderId="0" xfId="0" applyFont="1" applyBorder="1" applyAlignment="1">
      <alignment horizontal="centerContinuous" vertical="center"/>
    </xf>
    <xf numFmtId="0" fontId="26" fillId="0" borderId="0" xfId="0" applyFont="1" applyBorder="1" applyAlignment="1">
      <alignment horizontal="center" vertical="center"/>
    </xf>
    <xf numFmtId="0" fontId="26" fillId="0" borderId="0" xfId="0" applyFont="1" applyBorder="1" applyAlignment="1">
      <alignment horizontal="centerContinuous" vertical="center"/>
    </xf>
    <xf numFmtId="0" fontId="4" fillId="0" borderId="23" xfId="0" applyFont="1" applyBorder="1" applyAlignment="1">
      <alignment horizontal="centerContinuous" vertical="center"/>
    </xf>
    <xf numFmtId="0" fontId="0" fillId="0" borderId="23" xfId="0" applyBorder="1" applyAlignment="1">
      <alignment horizontal="centerContinuous" vertical="center"/>
    </xf>
    <xf numFmtId="0" fontId="0" fillId="0" borderId="24" xfId="0" applyBorder="1" applyAlignment="1">
      <alignment horizontal="centerContinuous" vertical="center"/>
    </xf>
    <xf numFmtId="0" fontId="0" fillId="0" borderId="26" xfId="0" applyBorder="1" applyAlignment="1">
      <alignment horizontal="centerContinuous" vertical="center"/>
    </xf>
    <xf numFmtId="0" fontId="27" fillId="0" borderId="30" xfId="0" applyFont="1" applyBorder="1" applyAlignment="1">
      <alignment horizontal="centerContinuous" vertical="center"/>
    </xf>
    <xf numFmtId="0" fontId="26" fillId="0" borderId="30" xfId="0" applyFont="1" applyBorder="1" applyAlignment="1">
      <alignment horizontal="centerContinuous" vertical="center"/>
    </xf>
    <xf numFmtId="0" fontId="0" fillId="0" borderId="30" xfId="0" applyBorder="1" applyAlignment="1">
      <alignment horizontal="centerContinuous" vertical="center"/>
    </xf>
    <xf numFmtId="0" fontId="26" fillId="0" borderId="30" xfId="0" applyFont="1" applyBorder="1" applyAlignment="1">
      <alignment horizontal="center" vertical="center"/>
    </xf>
    <xf numFmtId="0" fontId="0" fillId="0" borderId="31" xfId="0" applyBorder="1" applyAlignment="1">
      <alignment horizontal="centerContinuous" vertical="center"/>
    </xf>
    <xf numFmtId="0" fontId="10" fillId="0" borderId="0" xfId="1" applyFont="1" applyAlignment="1">
      <alignment horizontal="left" vertical="center"/>
    </xf>
    <xf numFmtId="10" fontId="10" fillId="0" borderId="3" xfId="1" applyNumberFormat="1" applyFont="1" applyBorder="1" applyAlignment="1">
      <alignment horizontal="right" vertical="center"/>
    </xf>
    <xf numFmtId="0" fontId="38" fillId="0" borderId="0" xfId="0" applyFont="1">
      <alignment vertical="center"/>
    </xf>
    <xf numFmtId="0" fontId="26" fillId="0" borderId="0" xfId="0" quotePrefix="1" applyFont="1" applyAlignment="1">
      <alignment vertical="center" wrapText="1"/>
    </xf>
  </cellXfs>
  <cellStyles count="16">
    <cellStyle name="1" xfId="4" xr:uid="{7323CDDC-114B-4AEC-8534-9C2F7B1D0847}"/>
    <cellStyle name="20% - 강조색3" xfId="15" builtinId="38"/>
    <cellStyle name="공백" xfId="11" xr:uid="{12FFAC97-97AC-46D0-A533-F81F7FC3528A}"/>
    <cellStyle name="백분율" xfId="2" builtinId="5"/>
    <cellStyle name="빨간색볼드체기울임" xfId="9" xr:uid="{AAF0A819-6378-496D-8F5B-FB283A1359AE}"/>
    <cellStyle name="쉼표 [0]" xfId="12" builtinId="6"/>
    <cellStyle name="십억" xfId="6" xr:uid="{BD765D20-5282-4461-AB7F-BF2D49221B8C}"/>
    <cellStyle name="요약" xfId="14" builtinId="25"/>
    <cellStyle name="제목 1" xfId="13" builtinId="16"/>
    <cellStyle name="천원떼기" xfId="8" xr:uid="{D7770B48-3796-45CA-AADC-FCAF71DFDDA6}"/>
    <cellStyle name="콤마" xfId="5" xr:uid="{4AF11B93-9B0A-413B-9E98-B9B86E0AEF14}"/>
    <cellStyle name="표 중간제목" xfId="10" xr:uid="{104EAB2B-9EB1-4B82-B65D-C833F02BD38D}"/>
    <cellStyle name="표 중요 1" xfId="7" xr:uid="{77460E92-3BD0-4EAD-B895-6945BF2759BE}"/>
    <cellStyle name="표준" xfId="0" builtinId="0"/>
    <cellStyle name="표준 2" xfId="1" xr:uid="{00000000-0005-0000-0000-00002F000000}"/>
    <cellStyle name="하이퍼링크" xfId="3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 b="1">
                <a:solidFill>
                  <a:schemeClr val="tx1"/>
                </a:solidFill>
              </a:rPr>
              <a:t>분기 영업이익 계절성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38100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strRef>
              <c:f>'[1]2. 재무상태표'!$C$55:$W$55</c:f>
              <c:strCache>
                <c:ptCount val="21"/>
                <c:pt idx="0">
                  <c:v>1Q19</c:v>
                </c:pt>
                <c:pt idx="1">
                  <c:v>2Q19</c:v>
                </c:pt>
                <c:pt idx="2">
                  <c:v>3Q19</c:v>
                </c:pt>
                <c:pt idx="3">
                  <c:v>4Q19</c:v>
                </c:pt>
                <c:pt idx="4">
                  <c:v>1Q20</c:v>
                </c:pt>
                <c:pt idx="5">
                  <c:v>2Q20</c:v>
                </c:pt>
                <c:pt idx="6">
                  <c:v>3Q20</c:v>
                </c:pt>
                <c:pt idx="7">
                  <c:v>4Q20</c:v>
                </c:pt>
                <c:pt idx="8">
                  <c:v>1Q21</c:v>
                </c:pt>
                <c:pt idx="9">
                  <c:v>2Q21</c:v>
                </c:pt>
                <c:pt idx="10">
                  <c:v>3Q21</c:v>
                </c:pt>
                <c:pt idx="11">
                  <c:v>4Q21</c:v>
                </c:pt>
                <c:pt idx="12">
                  <c:v>1Q22</c:v>
                </c:pt>
                <c:pt idx="13">
                  <c:v>2Q22</c:v>
                </c:pt>
                <c:pt idx="14">
                  <c:v>3Q22</c:v>
                </c:pt>
                <c:pt idx="15">
                  <c:v>4Q22</c:v>
                </c:pt>
                <c:pt idx="16">
                  <c:v>1Q23</c:v>
                </c:pt>
                <c:pt idx="17">
                  <c:v>2Q23</c:v>
                </c:pt>
                <c:pt idx="18">
                  <c:v>3Q23</c:v>
                </c:pt>
                <c:pt idx="19">
                  <c:v>4Q23</c:v>
                </c:pt>
                <c:pt idx="20">
                  <c:v>1Q24</c:v>
                </c:pt>
              </c:strCache>
            </c:strRef>
          </c:cat>
          <c:val>
            <c:numRef>
              <c:f>'[1]2. 재무상태표'!$C$92:$W$92</c:f>
              <c:numCache>
                <c:formatCode>General</c:formatCode>
                <c:ptCount val="21"/>
                <c:pt idx="0">
                  <c:v>99118.884025000007</c:v>
                </c:pt>
                <c:pt idx="1">
                  <c:v>32143.965805999993</c:v>
                </c:pt>
                <c:pt idx="2">
                  <c:v>29655.986922999989</c:v>
                </c:pt>
                <c:pt idx="3">
                  <c:v>198377.44971700004</c:v>
                </c:pt>
                <c:pt idx="4">
                  <c:v>338937.20457300002</c:v>
                </c:pt>
                <c:pt idx="5">
                  <c:v>174776.34848399999</c:v>
                </c:pt>
                <c:pt idx="6">
                  <c:v>167590.30168</c:v>
                </c:pt>
                <c:pt idx="7">
                  <c:v>92566.897879000026</c:v>
                </c:pt>
                <c:pt idx="8">
                  <c:v>230243.53546400002</c:v>
                </c:pt>
                <c:pt idx="9">
                  <c:v>176891.79035199998</c:v>
                </c:pt>
                <c:pt idx="10">
                  <c:v>198223.03047099995</c:v>
                </c:pt>
                <c:pt idx="11">
                  <c:v>45249.697173000022</c:v>
                </c:pt>
                <c:pt idx="12">
                  <c:v>314964.14159699995</c:v>
                </c:pt>
                <c:pt idx="13">
                  <c:v>165848.13787199999</c:v>
                </c:pt>
                <c:pt idx="14">
                  <c:v>144633.91934700008</c:v>
                </c:pt>
                <c:pt idx="15">
                  <c:v>126160.37072600005</c:v>
                </c:pt>
                <c:pt idx="16">
                  <c:v>282999.22451300005</c:v>
                </c:pt>
                <c:pt idx="17">
                  <c:v>131460.41263699997</c:v>
                </c:pt>
                <c:pt idx="18">
                  <c:v>189259.01117700001</c:v>
                </c:pt>
                <c:pt idx="19">
                  <c:v>164326.96064299997</c:v>
                </c:pt>
                <c:pt idx="20">
                  <c:v>310500.84862999996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3BC-4789-B1C6-39E0BBB565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34325759"/>
        <c:axId val="934324799"/>
      </c:lineChart>
      <c:catAx>
        <c:axId val="9343257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934324799"/>
        <c:crosses val="autoZero"/>
        <c:auto val="1"/>
        <c:lblAlgn val="ctr"/>
        <c:lblOffset val="100"/>
        <c:noMultiLvlLbl val="0"/>
      </c:catAx>
      <c:valAx>
        <c:axId val="9343247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934325759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13" Type="http://schemas.openxmlformats.org/officeDocument/2006/relationships/image" Target="../media/image76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12" Type="http://schemas.openxmlformats.org/officeDocument/2006/relationships/image" Target="../media/image75.jpeg"/><Relationship Id="rId17" Type="http://schemas.openxmlformats.org/officeDocument/2006/relationships/image" Target="../media/image80.png"/><Relationship Id="rId2" Type="http://schemas.openxmlformats.org/officeDocument/2006/relationships/chart" Target="../charts/chart1.xml"/><Relationship Id="rId16" Type="http://schemas.openxmlformats.org/officeDocument/2006/relationships/image" Target="../media/image79.png"/><Relationship Id="rId1" Type="http://schemas.openxmlformats.org/officeDocument/2006/relationships/image" Target="../media/image65.png"/><Relationship Id="rId6" Type="http://schemas.openxmlformats.org/officeDocument/2006/relationships/image" Target="../media/image69.png"/><Relationship Id="rId11" Type="http://schemas.openxmlformats.org/officeDocument/2006/relationships/image" Target="../media/image74.png"/><Relationship Id="rId5" Type="http://schemas.openxmlformats.org/officeDocument/2006/relationships/image" Target="../media/image68.png"/><Relationship Id="rId15" Type="http://schemas.openxmlformats.org/officeDocument/2006/relationships/image" Target="../media/image78.png"/><Relationship Id="rId10" Type="http://schemas.openxmlformats.org/officeDocument/2006/relationships/image" Target="../media/image73.png"/><Relationship Id="rId4" Type="http://schemas.openxmlformats.org/officeDocument/2006/relationships/image" Target="../media/image67.png"/><Relationship Id="rId9" Type="http://schemas.openxmlformats.org/officeDocument/2006/relationships/image" Target="../media/image72.png"/><Relationship Id="rId14" Type="http://schemas.openxmlformats.org/officeDocument/2006/relationships/image" Target="../media/image77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6" Type="http://schemas.openxmlformats.org/officeDocument/2006/relationships/image" Target="../media/image86.png"/><Relationship Id="rId5" Type="http://schemas.openxmlformats.org/officeDocument/2006/relationships/image" Target="../media/image85.png"/><Relationship Id="rId4" Type="http://schemas.openxmlformats.org/officeDocument/2006/relationships/image" Target="../media/image8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jpeg"/><Relationship Id="rId1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jpeg"/><Relationship Id="rId1" Type="http://schemas.openxmlformats.org/officeDocument/2006/relationships/image" Target="../media/image11.jpe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3" Type="http://schemas.openxmlformats.org/officeDocument/2006/relationships/image" Target="../media/image38.png"/><Relationship Id="rId7" Type="http://schemas.openxmlformats.org/officeDocument/2006/relationships/image" Target="../media/image42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6" Type="http://schemas.openxmlformats.org/officeDocument/2006/relationships/image" Target="../media/image49.png"/><Relationship Id="rId5" Type="http://schemas.openxmlformats.org/officeDocument/2006/relationships/image" Target="../media/image48.jpeg"/><Relationship Id="rId4" Type="http://schemas.openxmlformats.org/officeDocument/2006/relationships/image" Target="../media/image4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3" Type="http://schemas.openxmlformats.org/officeDocument/2006/relationships/image" Target="../media/image52.png"/><Relationship Id="rId7" Type="http://schemas.openxmlformats.org/officeDocument/2006/relationships/image" Target="../media/image56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png"/><Relationship Id="rId7" Type="http://schemas.openxmlformats.org/officeDocument/2006/relationships/image" Target="../media/image64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5" Type="http://schemas.openxmlformats.org/officeDocument/2006/relationships/image" Target="../media/image62.png"/><Relationship Id="rId4" Type="http://schemas.openxmlformats.org/officeDocument/2006/relationships/image" Target="../media/image6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</xdr:colOff>
      <xdr:row>23</xdr:row>
      <xdr:rowOff>22860</xdr:rowOff>
    </xdr:from>
    <xdr:to>
      <xdr:col>10</xdr:col>
      <xdr:colOff>533964</xdr:colOff>
      <xdr:row>31</xdr:row>
      <xdr:rowOff>53496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9549EB6-D74A-4897-898E-051E01D21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5425440"/>
          <a:ext cx="6508044" cy="1798476"/>
        </a:xfrm>
        <a:prstGeom prst="rect">
          <a:avLst/>
        </a:prstGeom>
      </xdr:spPr>
    </xdr:pic>
    <xdr:clientData/>
  </xdr:twoCellAnchor>
  <xdr:twoCellAnchor editAs="oneCell">
    <xdr:from>
      <xdr:col>12</xdr:col>
      <xdr:colOff>213360</xdr:colOff>
      <xdr:row>41</xdr:row>
      <xdr:rowOff>160020</xdr:rowOff>
    </xdr:from>
    <xdr:to>
      <xdr:col>17</xdr:col>
      <xdr:colOff>404167</xdr:colOff>
      <xdr:row>49</xdr:row>
      <xdr:rowOff>83967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1BC64CFF-E73D-4626-97F6-99890405C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09560" y="9540240"/>
          <a:ext cx="3543607" cy="1691787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533400</xdr:colOff>
      <xdr:row>41</xdr:row>
      <xdr:rowOff>114300</xdr:rowOff>
    </xdr:from>
    <xdr:to>
      <xdr:col>12</xdr:col>
      <xdr:colOff>145095</xdr:colOff>
      <xdr:row>49</xdr:row>
      <xdr:rowOff>83971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CB69DAFE-B0B0-4BFB-8CC4-FB45DB300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06240" y="9494520"/>
          <a:ext cx="3635055" cy="1737511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41</xdr:row>
      <xdr:rowOff>99060</xdr:rowOff>
    </xdr:from>
    <xdr:to>
      <xdr:col>6</xdr:col>
      <xdr:colOff>449898</xdr:colOff>
      <xdr:row>49</xdr:row>
      <xdr:rowOff>68731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DF55AA5-BD8B-44D2-8E60-736911E50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9580" y="9479280"/>
          <a:ext cx="3673158" cy="1737511"/>
        </a:xfrm>
        <a:prstGeom prst="rect">
          <a:avLst/>
        </a:prstGeom>
      </xdr:spPr>
    </xdr:pic>
    <xdr:clientData/>
  </xdr:twoCellAnchor>
  <xdr:twoCellAnchor editAs="oneCell">
    <xdr:from>
      <xdr:col>11</xdr:col>
      <xdr:colOff>259080</xdr:colOff>
      <xdr:row>32</xdr:row>
      <xdr:rowOff>15240</xdr:rowOff>
    </xdr:from>
    <xdr:to>
      <xdr:col>16</xdr:col>
      <xdr:colOff>579438</xdr:colOff>
      <xdr:row>40</xdr:row>
      <xdr:rowOff>23014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AEA0A4F-DCC4-4F70-8390-092E9C210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4720" y="7406640"/>
          <a:ext cx="3673158" cy="1775614"/>
        </a:xfrm>
        <a:prstGeom prst="rect">
          <a:avLst/>
        </a:prstGeom>
      </xdr:spPr>
    </xdr:pic>
    <xdr:clientData/>
  </xdr:twoCellAnchor>
  <xdr:twoCellAnchor editAs="oneCell">
    <xdr:from>
      <xdr:col>2</xdr:col>
      <xdr:colOff>647700</xdr:colOff>
      <xdr:row>32</xdr:row>
      <xdr:rowOff>190500</xdr:rowOff>
    </xdr:from>
    <xdr:to>
      <xdr:col>10</xdr:col>
      <xdr:colOff>118906</xdr:colOff>
      <xdr:row>38</xdr:row>
      <xdr:rowOff>129540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96CA6055-653A-4D15-9178-ACC922DAE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38300" y="7581900"/>
          <a:ext cx="4835686" cy="1264920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131</xdr:row>
      <xdr:rowOff>196438</xdr:rowOff>
    </xdr:from>
    <xdr:to>
      <xdr:col>20</xdr:col>
      <xdr:colOff>525780</xdr:colOff>
      <xdr:row>139</xdr:row>
      <xdr:rowOff>137160</xdr:rowOff>
    </xdr:to>
    <xdr:pic>
      <xdr:nvPicPr>
        <xdr:cNvPr id="8" name="그림 7" descr="결제 금액별 이용자 비율과 매출 기여도 ">
          <a:extLst>
            <a:ext uri="{FF2B5EF4-FFF2-40B4-BE49-F238E27FC236}">
              <a16:creationId xmlns:a16="http://schemas.microsoft.com/office/drawing/2014/main" id="{0F89326F-6B06-4929-A81F-F09CF2B1F9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09660" y="29464858"/>
          <a:ext cx="4876800" cy="1708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558501</xdr:colOff>
      <xdr:row>1</xdr:row>
      <xdr:rowOff>55581</xdr:rowOff>
    </xdr:from>
    <xdr:to>
      <xdr:col>14</xdr:col>
      <xdr:colOff>277009</xdr:colOff>
      <xdr:row>17</xdr:row>
      <xdr:rowOff>176464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C2FD4A2-BDF4-4D44-9D69-39C36AA61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8501" y="276561"/>
          <a:ext cx="9228268" cy="3656563"/>
        </a:xfrm>
        <a:prstGeom prst="rect">
          <a:avLst/>
        </a:prstGeom>
      </xdr:spPr>
    </xdr:pic>
    <xdr:clientData/>
  </xdr:twoCellAnchor>
  <xdr:twoCellAnchor>
    <xdr:from>
      <xdr:col>23</xdr:col>
      <xdr:colOff>412668</xdr:colOff>
      <xdr:row>183</xdr:row>
      <xdr:rowOff>197921</xdr:rowOff>
    </xdr:from>
    <xdr:to>
      <xdr:col>30</xdr:col>
      <xdr:colOff>585850</xdr:colOff>
      <xdr:row>197</xdr:row>
      <xdr:rowOff>70262</xdr:rowOff>
    </xdr:to>
    <xdr:graphicFrame macro="">
      <xdr:nvGraphicFramePr>
        <xdr:cNvPr id="23" name="차트 22">
          <a:extLst>
            <a:ext uri="{FF2B5EF4-FFF2-40B4-BE49-F238E27FC236}">
              <a16:creationId xmlns:a16="http://schemas.microsoft.com/office/drawing/2014/main" id="{7D741B65-F82C-4902-B028-EBDD7C55C23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23</xdr:col>
      <xdr:colOff>653143</xdr:colOff>
      <xdr:row>166</xdr:row>
      <xdr:rowOff>32657</xdr:rowOff>
    </xdr:from>
    <xdr:to>
      <xdr:col>32</xdr:col>
      <xdr:colOff>217715</xdr:colOff>
      <xdr:row>176</xdr:row>
      <xdr:rowOff>194854</xdr:rowOff>
    </xdr:to>
    <xdr:pic>
      <xdr:nvPicPr>
        <xdr:cNvPr id="24" name="그림 23" descr="텍스트, 스크린샷, 그래프, 라인이(가) 표시된 사진&#10;&#10;자동 생성된 설명">
          <a:extLst>
            <a:ext uri="{FF2B5EF4-FFF2-40B4-BE49-F238E27FC236}">
              <a16:creationId xmlns:a16="http://schemas.microsoft.com/office/drawing/2014/main" id="{A0E84384-C5AA-45CC-B21E-BA7A3B19E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52723" y="36966797"/>
          <a:ext cx="5599612" cy="2371997"/>
        </a:xfrm>
        <a:prstGeom prst="rect">
          <a:avLst/>
        </a:prstGeom>
      </xdr:spPr>
    </xdr:pic>
    <xdr:clientData/>
  </xdr:twoCellAnchor>
  <xdr:twoCellAnchor editAs="oneCell">
    <xdr:from>
      <xdr:col>1</xdr:col>
      <xdr:colOff>53788</xdr:colOff>
      <xdr:row>393</xdr:row>
      <xdr:rowOff>197223</xdr:rowOff>
    </xdr:from>
    <xdr:to>
      <xdr:col>15</xdr:col>
      <xdr:colOff>501538</xdr:colOff>
      <xdr:row>411</xdr:row>
      <xdr:rowOff>42018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5D9959B-57E8-4D34-A898-4C40C4E4C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4348" y="87324303"/>
          <a:ext cx="9957510" cy="3822435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414</xdr:row>
      <xdr:rowOff>62754</xdr:rowOff>
    </xdr:from>
    <xdr:to>
      <xdr:col>8</xdr:col>
      <xdr:colOff>84687</xdr:colOff>
      <xdr:row>431</xdr:row>
      <xdr:rowOff>52321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C638B107-2A57-409C-ACFE-AF2C1B004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91830414"/>
          <a:ext cx="4839567" cy="3746227"/>
        </a:xfrm>
        <a:prstGeom prst="rect">
          <a:avLst/>
        </a:prstGeom>
      </xdr:spPr>
    </xdr:pic>
    <xdr:clientData/>
  </xdr:twoCellAnchor>
  <xdr:twoCellAnchor editAs="oneCell">
    <xdr:from>
      <xdr:col>4</xdr:col>
      <xdr:colOff>600635</xdr:colOff>
      <xdr:row>413</xdr:row>
      <xdr:rowOff>161363</xdr:rowOff>
    </xdr:from>
    <xdr:to>
      <xdr:col>12</xdr:col>
      <xdr:colOff>8940</xdr:colOff>
      <xdr:row>431</xdr:row>
      <xdr:rowOff>74743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358B3F4-A386-494C-B44A-D64720F61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18455" y="91708043"/>
          <a:ext cx="4894705" cy="3891020"/>
        </a:xfrm>
        <a:prstGeom prst="rect">
          <a:avLst/>
        </a:prstGeom>
      </xdr:spPr>
    </xdr:pic>
    <xdr:clientData/>
  </xdr:twoCellAnchor>
  <xdr:twoCellAnchor editAs="oneCell">
    <xdr:from>
      <xdr:col>10</xdr:col>
      <xdr:colOff>371587</xdr:colOff>
      <xdr:row>414</xdr:row>
      <xdr:rowOff>89648</xdr:rowOff>
    </xdr:from>
    <xdr:to>
      <xdr:col>17</xdr:col>
      <xdr:colOff>396213</xdr:colOff>
      <xdr:row>432</xdr:row>
      <xdr:rowOff>33516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D34F5E6F-4821-4235-8163-18DD5733F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153887" y="91857308"/>
          <a:ext cx="4840466" cy="3921508"/>
        </a:xfrm>
        <a:prstGeom prst="rect">
          <a:avLst/>
        </a:prstGeom>
      </xdr:spPr>
    </xdr:pic>
    <xdr:clientData/>
  </xdr:twoCellAnchor>
  <xdr:twoCellAnchor editAs="oneCell">
    <xdr:from>
      <xdr:col>1</xdr:col>
      <xdr:colOff>17929</xdr:colOff>
      <xdr:row>374</xdr:row>
      <xdr:rowOff>80681</xdr:rowOff>
    </xdr:from>
    <xdr:to>
      <xdr:col>9</xdr:col>
      <xdr:colOff>190500</xdr:colOff>
      <xdr:row>385</xdr:row>
      <xdr:rowOff>53787</xdr:rowOff>
    </xdr:to>
    <xdr:pic>
      <xdr:nvPicPr>
        <xdr:cNvPr id="31" name="그림 30" descr="스크린샷, 텍스트, 그래프, 라인이(가) 표시된 사진&#10;&#10;자동 생성된 설명">
          <a:extLst>
            <a:ext uri="{FF2B5EF4-FFF2-40B4-BE49-F238E27FC236}">
              <a16:creationId xmlns:a16="http://schemas.microsoft.com/office/drawing/2014/main" id="{A054513B-B53A-4292-8236-AAFCB70F73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8489" y="83009141"/>
          <a:ext cx="5537051" cy="2403886"/>
        </a:xfrm>
        <a:prstGeom prst="rect">
          <a:avLst/>
        </a:prstGeom>
      </xdr:spPr>
    </xdr:pic>
    <xdr:clientData/>
  </xdr:twoCellAnchor>
  <xdr:oneCellAnchor>
    <xdr:from>
      <xdr:col>1</xdr:col>
      <xdr:colOff>53788</xdr:colOff>
      <xdr:row>77</xdr:row>
      <xdr:rowOff>197223</xdr:rowOff>
    </xdr:from>
    <xdr:ext cx="9974655" cy="3788145"/>
    <xdr:pic>
      <xdr:nvPicPr>
        <xdr:cNvPr id="12" name="그림 11">
          <a:extLst>
            <a:ext uri="{FF2B5EF4-FFF2-40B4-BE49-F238E27FC236}">
              <a16:creationId xmlns:a16="http://schemas.microsoft.com/office/drawing/2014/main" id="{9EDA1947-536C-4238-9F05-85578013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4348" y="87324303"/>
          <a:ext cx="9974655" cy="3788145"/>
        </a:xfrm>
        <a:prstGeom prst="rect">
          <a:avLst/>
        </a:prstGeom>
      </xdr:spPr>
    </xdr:pic>
    <xdr:clientData/>
  </xdr:oneCellAnchor>
  <xdr:oneCellAnchor>
    <xdr:from>
      <xdr:col>0</xdr:col>
      <xdr:colOff>609600</xdr:colOff>
      <xdr:row>98</xdr:row>
      <xdr:rowOff>62754</xdr:rowOff>
    </xdr:from>
    <xdr:ext cx="4841472" cy="3713842"/>
    <xdr:pic>
      <xdr:nvPicPr>
        <xdr:cNvPr id="13" name="그림 12">
          <a:extLst>
            <a:ext uri="{FF2B5EF4-FFF2-40B4-BE49-F238E27FC236}">
              <a16:creationId xmlns:a16="http://schemas.microsoft.com/office/drawing/2014/main" id="{AD1FAAC8-88D1-4521-8365-EB8BB4E30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91830414"/>
          <a:ext cx="4841472" cy="3713842"/>
        </a:xfrm>
        <a:prstGeom prst="rect">
          <a:avLst/>
        </a:prstGeom>
      </xdr:spPr>
    </xdr:pic>
    <xdr:clientData/>
  </xdr:oneCellAnchor>
  <xdr:oneCellAnchor>
    <xdr:from>
      <xdr:col>1</xdr:col>
      <xdr:colOff>62753</xdr:colOff>
      <xdr:row>119</xdr:row>
      <xdr:rowOff>125506</xdr:rowOff>
    </xdr:from>
    <xdr:ext cx="4603041" cy="2829599"/>
    <xdr:pic>
      <xdr:nvPicPr>
        <xdr:cNvPr id="14" name="그림 13" descr="텍스트, 스크린샷, 폰트, 그래프이(가) 표시된 사진&#10;&#10;자동 생성된 설명">
          <a:extLst>
            <a:ext uri="{FF2B5EF4-FFF2-40B4-BE49-F238E27FC236}">
              <a16:creationId xmlns:a16="http://schemas.microsoft.com/office/drawing/2014/main" id="{36D2878A-8F91-4707-80FA-A5B5B713A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313" y="96533746"/>
          <a:ext cx="4603041" cy="2829599"/>
        </a:xfrm>
        <a:prstGeom prst="rect">
          <a:avLst/>
        </a:prstGeom>
      </xdr:spPr>
    </xdr:pic>
    <xdr:clientData/>
  </xdr:oneCellAnchor>
  <xdr:oneCellAnchor>
    <xdr:from>
      <xdr:col>14</xdr:col>
      <xdr:colOff>570154</xdr:colOff>
      <xdr:row>119</xdr:row>
      <xdr:rowOff>208877</xdr:rowOff>
    </xdr:from>
    <xdr:ext cx="4434618" cy="2829599"/>
    <xdr:pic>
      <xdr:nvPicPr>
        <xdr:cNvPr id="15" name="그림 14" descr="텍스트, 스크린샷, 폰트, 그래프이(가) 표시된 사진&#10;&#10;자동 생성된 설명">
          <a:extLst>
            <a:ext uri="{FF2B5EF4-FFF2-40B4-BE49-F238E27FC236}">
              <a16:creationId xmlns:a16="http://schemas.microsoft.com/office/drawing/2014/main" id="{5645C5D1-FB57-41A2-8286-989DE2545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79914" y="26505497"/>
          <a:ext cx="4434618" cy="2829599"/>
        </a:xfrm>
        <a:prstGeom prst="rect">
          <a:avLst/>
        </a:prstGeom>
      </xdr:spPr>
    </xdr:pic>
    <xdr:clientData/>
  </xdr:oneCellAnchor>
  <xdr:oneCellAnchor>
    <xdr:from>
      <xdr:col>8</xdr:col>
      <xdr:colOff>124609</xdr:colOff>
      <xdr:row>119</xdr:row>
      <xdr:rowOff>147467</xdr:rowOff>
    </xdr:from>
    <xdr:ext cx="4546225" cy="2834641"/>
    <xdr:pic>
      <xdr:nvPicPr>
        <xdr:cNvPr id="16" name="그림 15" descr="텍스트, 스크린샷, 라인, 그래프이(가) 표시된 사진&#10;&#10;자동 생성된 설명">
          <a:extLst>
            <a:ext uri="{FF2B5EF4-FFF2-40B4-BE49-F238E27FC236}">
              <a16:creationId xmlns:a16="http://schemas.microsoft.com/office/drawing/2014/main" id="{A64764D0-2FCF-4A96-8BF9-6F4DF950D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89089" y="26444087"/>
          <a:ext cx="4546225" cy="2834641"/>
        </a:xfrm>
        <a:prstGeom prst="rect">
          <a:avLst/>
        </a:prstGeom>
      </xdr:spPr>
    </xdr:pic>
    <xdr:clientData/>
  </xdr:oneCellAnchor>
  <xdr:oneCellAnchor>
    <xdr:from>
      <xdr:col>4</xdr:col>
      <xdr:colOff>600635</xdr:colOff>
      <xdr:row>97</xdr:row>
      <xdr:rowOff>161363</xdr:rowOff>
    </xdr:from>
    <xdr:ext cx="4902325" cy="3856730"/>
    <xdr:pic>
      <xdr:nvPicPr>
        <xdr:cNvPr id="17" name="그림 16">
          <a:extLst>
            <a:ext uri="{FF2B5EF4-FFF2-40B4-BE49-F238E27FC236}">
              <a16:creationId xmlns:a16="http://schemas.microsoft.com/office/drawing/2014/main" id="{97D2942D-453B-4553-BFB6-38A2FCC88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18455" y="91708043"/>
          <a:ext cx="4902325" cy="3856730"/>
        </a:xfrm>
        <a:prstGeom prst="rect">
          <a:avLst/>
        </a:prstGeom>
      </xdr:spPr>
    </xdr:pic>
    <xdr:clientData/>
  </xdr:oneCellAnchor>
  <xdr:oneCellAnchor>
    <xdr:from>
      <xdr:col>10</xdr:col>
      <xdr:colOff>371587</xdr:colOff>
      <xdr:row>98</xdr:row>
      <xdr:rowOff>89648</xdr:rowOff>
    </xdr:from>
    <xdr:ext cx="4813796" cy="3887218"/>
    <xdr:pic>
      <xdr:nvPicPr>
        <xdr:cNvPr id="18" name="그림 17">
          <a:extLst>
            <a:ext uri="{FF2B5EF4-FFF2-40B4-BE49-F238E27FC236}">
              <a16:creationId xmlns:a16="http://schemas.microsoft.com/office/drawing/2014/main" id="{B87DEAAF-D490-4F2E-A46C-ED894913B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153887" y="91857308"/>
          <a:ext cx="4813796" cy="3887218"/>
        </a:xfrm>
        <a:prstGeom prst="rect">
          <a:avLst/>
        </a:prstGeom>
      </xdr:spPr>
    </xdr:pic>
    <xdr:clientData/>
  </xdr:oneCellAnchor>
  <xdr:oneCellAnchor>
    <xdr:from>
      <xdr:col>1</xdr:col>
      <xdr:colOff>17929</xdr:colOff>
      <xdr:row>58</xdr:row>
      <xdr:rowOff>80681</xdr:rowOff>
    </xdr:from>
    <xdr:ext cx="5542766" cy="2382931"/>
    <xdr:pic>
      <xdr:nvPicPr>
        <xdr:cNvPr id="19" name="그림 18" descr="스크린샷, 텍스트, 그래프, 라인이(가) 표시된 사진&#10;&#10;자동 생성된 설명">
          <a:extLst>
            <a:ext uri="{FF2B5EF4-FFF2-40B4-BE49-F238E27FC236}">
              <a16:creationId xmlns:a16="http://schemas.microsoft.com/office/drawing/2014/main" id="{2A0CCECD-77FC-461B-88CE-0FBC5DFF2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8489" y="83009141"/>
          <a:ext cx="5542766" cy="2382931"/>
        </a:xfrm>
        <a:prstGeom prst="rect">
          <a:avLst/>
        </a:prstGeom>
      </xdr:spPr>
    </xdr:pic>
    <xdr:clientData/>
  </xdr:oneCellAnchor>
  <xdr:oneCellAnchor>
    <xdr:from>
      <xdr:col>7</xdr:col>
      <xdr:colOff>333487</xdr:colOff>
      <xdr:row>147</xdr:row>
      <xdr:rowOff>62304</xdr:rowOff>
    </xdr:from>
    <xdr:ext cx="5742717" cy="2193664"/>
    <xdr:pic>
      <xdr:nvPicPr>
        <xdr:cNvPr id="21" name="그림 20" descr="사진설명">
          <a:extLst>
            <a:ext uri="{FF2B5EF4-FFF2-40B4-BE49-F238E27FC236}">
              <a16:creationId xmlns:a16="http://schemas.microsoft.com/office/drawing/2014/main" id="{BA1453BD-9E5F-40D5-AE35-443F70891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7407" y="32546364"/>
          <a:ext cx="5742717" cy="2193664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</xdr:col>
      <xdr:colOff>8967</xdr:colOff>
      <xdr:row>199</xdr:row>
      <xdr:rowOff>134471</xdr:rowOff>
    </xdr:from>
    <xdr:ext cx="6808134" cy="3617478"/>
    <xdr:pic>
      <xdr:nvPicPr>
        <xdr:cNvPr id="32" name="그림 31">
          <a:extLst>
            <a:ext uri="{FF2B5EF4-FFF2-40B4-BE49-F238E27FC236}">
              <a16:creationId xmlns:a16="http://schemas.microsoft.com/office/drawing/2014/main" id="{A2FE699E-ABA3-4306-BB2F-4431DF14A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79527" y="114221111"/>
          <a:ext cx="6808134" cy="3617478"/>
        </a:xfrm>
        <a:prstGeom prst="rect">
          <a:avLst/>
        </a:prstGeom>
      </xdr:spPr>
    </xdr:pic>
    <xdr:clientData/>
  </xdr:oneCellAnchor>
  <xdr:oneCellAnchor>
    <xdr:from>
      <xdr:col>11</xdr:col>
      <xdr:colOff>719865</xdr:colOff>
      <xdr:row>199</xdr:row>
      <xdr:rowOff>128642</xdr:rowOff>
    </xdr:from>
    <xdr:ext cx="7051191" cy="3590609"/>
    <xdr:pic>
      <xdr:nvPicPr>
        <xdr:cNvPr id="33" name="그림 32">
          <a:extLst>
            <a:ext uri="{FF2B5EF4-FFF2-40B4-BE49-F238E27FC236}">
              <a16:creationId xmlns:a16="http://schemas.microsoft.com/office/drawing/2014/main" id="{3BA9E314-811A-48A3-BC07-A0941C87C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096025" y="44103662"/>
          <a:ext cx="7051191" cy="3590609"/>
        </a:xfrm>
        <a:prstGeom prst="rect">
          <a:avLst/>
        </a:prstGeom>
      </xdr:spPr>
    </xdr:pic>
    <xdr:clientData/>
  </xdr:oneCellAnchor>
  <xdr:oneCellAnchor>
    <xdr:from>
      <xdr:col>12</xdr:col>
      <xdr:colOff>159597</xdr:colOff>
      <xdr:row>219</xdr:row>
      <xdr:rowOff>73470</xdr:rowOff>
    </xdr:from>
    <xdr:ext cx="5060382" cy="3043805"/>
    <xdr:pic>
      <xdr:nvPicPr>
        <xdr:cNvPr id="34" name="그림 33">
          <a:extLst>
            <a:ext uri="{FF2B5EF4-FFF2-40B4-BE49-F238E27FC236}">
              <a16:creationId xmlns:a16="http://schemas.microsoft.com/office/drawing/2014/main" id="{0D28E065-E76F-4211-ACA7-938E58ABA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328237" y="48468090"/>
          <a:ext cx="5060382" cy="3043805"/>
        </a:xfrm>
        <a:prstGeom prst="rect">
          <a:avLst/>
        </a:prstGeom>
      </xdr:spPr>
    </xdr:pic>
    <xdr:clientData/>
  </xdr:oneCellAnchor>
  <xdr:oneCellAnchor>
    <xdr:from>
      <xdr:col>8</xdr:col>
      <xdr:colOff>373156</xdr:colOff>
      <xdr:row>253</xdr:row>
      <xdr:rowOff>74893</xdr:rowOff>
    </xdr:from>
    <xdr:ext cx="5124320" cy="2764424"/>
    <xdr:pic>
      <xdr:nvPicPr>
        <xdr:cNvPr id="35" name="그림 34">
          <a:extLst>
            <a:ext uri="{FF2B5EF4-FFF2-40B4-BE49-F238E27FC236}">
              <a16:creationId xmlns:a16="http://schemas.microsoft.com/office/drawing/2014/main" id="{080685E7-1491-440D-B323-D18E0B65B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814336" y="126094453"/>
          <a:ext cx="5124320" cy="2764424"/>
        </a:xfrm>
        <a:prstGeom prst="rect">
          <a:avLst/>
        </a:prstGeom>
      </xdr:spPr>
    </xdr:pic>
    <xdr:clientData/>
  </xdr:oneCellAnchor>
  <xdr:oneCellAnchor>
    <xdr:from>
      <xdr:col>10</xdr:col>
      <xdr:colOff>168536</xdr:colOff>
      <xdr:row>233</xdr:row>
      <xdr:rowOff>59190</xdr:rowOff>
    </xdr:from>
    <xdr:ext cx="5180256" cy="2863191"/>
    <xdr:pic>
      <xdr:nvPicPr>
        <xdr:cNvPr id="36" name="그림 35">
          <a:extLst>
            <a:ext uri="{FF2B5EF4-FFF2-40B4-BE49-F238E27FC236}">
              <a16:creationId xmlns:a16="http://schemas.microsoft.com/office/drawing/2014/main" id="{A7E00361-A580-4056-859B-9959B1DB4A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" t="15917" r="-29" b="16769"/>
        <a:stretch/>
      </xdr:blipFill>
      <xdr:spPr>
        <a:xfrm>
          <a:off x="6874136" y="51547530"/>
          <a:ext cx="5180256" cy="2863191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242047</xdr:colOff>
      <xdr:row>26</xdr:row>
      <xdr:rowOff>172014</xdr:rowOff>
    </xdr:from>
    <xdr:ext cx="6886341" cy="3395077"/>
    <xdr:pic>
      <xdr:nvPicPr>
        <xdr:cNvPr id="8" name="그림 7">
          <a:extLst>
            <a:ext uri="{FF2B5EF4-FFF2-40B4-BE49-F238E27FC236}">
              <a16:creationId xmlns:a16="http://schemas.microsoft.com/office/drawing/2014/main" id="{409074D4-983F-48E3-87DA-C1E85694C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82787" y="6793794"/>
          <a:ext cx="6886341" cy="3395077"/>
        </a:xfrm>
        <a:prstGeom prst="rect">
          <a:avLst/>
        </a:prstGeom>
      </xdr:spPr>
    </xdr:pic>
    <xdr:clientData/>
  </xdr:oneCellAnchor>
  <xdr:oneCellAnchor>
    <xdr:from>
      <xdr:col>0</xdr:col>
      <xdr:colOff>659313</xdr:colOff>
      <xdr:row>57</xdr:row>
      <xdr:rowOff>29061</xdr:rowOff>
    </xdr:from>
    <xdr:ext cx="9694922" cy="3222635"/>
    <xdr:pic>
      <xdr:nvPicPr>
        <xdr:cNvPr id="9" name="그림 8">
          <a:extLst>
            <a:ext uri="{FF2B5EF4-FFF2-40B4-BE49-F238E27FC236}">
              <a16:creationId xmlns:a16="http://schemas.microsoft.com/office/drawing/2014/main" id="{713D2837-D2EA-4B44-A2FA-B31763669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9313" y="13615521"/>
          <a:ext cx="9694922" cy="3222635"/>
        </a:xfrm>
        <a:prstGeom prst="rect">
          <a:avLst/>
        </a:prstGeom>
      </xdr:spPr>
    </xdr:pic>
    <xdr:clientData/>
  </xdr:oneCellAnchor>
  <xdr:oneCellAnchor>
    <xdr:from>
      <xdr:col>1</xdr:col>
      <xdr:colOff>44825</xdr:colOff>
      <xdr:row>184</xdr:row>
      <xdr:rowOff>170329</xdr:rowOff>
    </xdr:from>
    <xdr:ext cx="7071973" cy="3063505"/>
    <xdr:pic>
      <xdr:nvPicPr>
        <xdr:cNvPr id="10" name="그림 9">
          <a:extLst>
            <a:ext uri="{FF2B5EF4-FFF2-40B4-BE49-F238E27FC236}">
              <a16:creationId xmlns:a16="http://schemas.microsoft.com/office/drawing/2014/main" id="{61F3594A-396A-4257-B6B3-132296DF6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5385" y="41866969"/>
          <a:ext cx="7071973" cy="3063505"/>
        </a:xfrm>
        <a:prstGeom prst="rect">
          <a:avLst/>
        </a:prstGeom>
      </xdr:spPr>
    </xdr:pic>
    <xdr:clientData/>
  </xdr:oneCellAnchor>
  <xdr:oneCellAnchor>
    <xdr:from>
      <xdr:col>11</xdr:col>
      <xdr:colOff>235772</xdr:colOff>
      <xdr:row>117</xdr:row>
      <xdr:rowOff>173019</xdr:rowOff>
    </xdr:from>
    <xdr:ext cx="3772349" cy="5738808"/>
    <xdr:pic>
      <xdr:nvPicPr>
        <xdr:cNvPr id="11" name="그림 10">
          <a:extLst>
            <a:ext uri="{FF2B5EF4-FFF2-40B4-BE49-F238E27FC236}">
              <a16:creationId xmlns:a16="http://schemas.microsoft.com/office/drawing/2014/main" id="{493A959D-90BC-48C5-B050-9038733A2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859832" y="26195319"/>
          <a:ext cx="3772349" cy="5738808"/>
        </a:xfrm>
        <a:prstGeom prst="rect">
          <a:avLst/>
        </a:prstGeom>
      </xdr:spPr>
    </xdr:pic>
    <xdr:clientData/>
  </xdr:oneCellAnchor>
  <xdr:oneCellAnchor>
    <xdr:from>
      <xdr:col>1</xdr:col>
      <xdr:colOff>69159</xdr:colOff>
      <xdr:row>313</xdr:row>
      <xdr:rowOff>42904</xdr:rowOff>
    </xdr:from>
    <xdr:ext cx="6038400" cy="4655242"/>
    <xdr:pic>
      <xdr:nvPicPr>
        <xdr:cNvPr id="12" name="그림 11">
          <a:extLst>
            <a:ext uri="{FF2B5EF4-FFF2-40B4-BE49-F238E27FC236}">
              <a16:creationId xmlns:a16="http://schemas.microsoft.com/office/drawing/2014/main" id="{7130965E-E883-482A-884A-1B53793058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9719" y="70764124"/>
          <a:ext cx="6038400" cy="4655242"/>
        </a:xfrm>
        <a:prstGeom prst="rect">
          <a:avLst/>
        </a:prstGeom>
      </xdr:spPr>
    </xdr:pic>
    <xdr:clientData/>
  </xdr:oneCellAnchor>
  <xdr:oneCellAnchor>
    <xdr:from>
      <xdr:col>2</xdr:col>
      <xdr:colOff>2539661</xdr:colOff>
      <xdr:row>313</xdr:row>
      <xdr:rowOff>61131</xdr:rowOff>
    </xdr:from>
    <xdr:ext cx="6737330" cy="4511431"/>
    <xdr:pic>
      <xdr:nvPicPr>
        <xdr:cNvPr id="13" name="그림 12">
          <a:extLst>
            <a:ext uri="{FF2B5EF4-FFF2-40B4-BE49-F238E27FC236}">
              <a16:creationId xmlns:a16="http://schemas.microsoft.com/office/drawing/2014/main" id="{343DA444-4497-4EBF-8829-C27AB47C0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90681" y="70782351"/>
          <a:ext cx="6737330" cy="4511431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563879</xdr:colOff>
      <xdr:row>4</xdr:row>
      <xdr:rowOff>211456</xdr:rowOff>
    </xdr:from>
    <xdr:to>
      <xdr:col>11</xdr:col>
      <xdr:colOff>350520</xdr:colOff>
      <xdr:row>23</xdr:row>
      <xdr:rowOff>101919</xdr:rowOff>
    </xdr:to>
    <xdr:pic>
      <xdr:nvPicPr>
        <xdr:cNvPr id="2" name="그림 1" descr="Global games market revenues in 2023 per segment and platform with year-on-year growth rates. ">
          <a:extLst>
            <a:ext uri="{FF2B5EF4-FFF2-40B4-BE49-F238E27FC236}">
              <a16:creationId xmlns:a16="http://schemas.microsoft.com/office/drawing/2014/main" id="{BB6CFDD0-0011-42FA-888A-C9344CDDA6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8139" y="1095376"/>
          <a:ext cx="7269481" cy="40890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266700</xdr:colOff>
      <xdr:row>168</xdr:row>
      <xdr:rowOff>121920</xdr:rowOff>
    </xdr:from>
    <xdr:to>
      <xdr:col>11</xdr:col>
      <xdr:colOff>114300</xdr:colOff>
      <xdr:row>181</xdr:row>
      <xdr:rowOff>106680</xdr:rowOff>
    </xdr:to>
    <xdr:pic>
      <xdr:nvPicPr>
        <xdr:cNvPr id="3" name="그림 2" descr="차세대 콘솔 승자는?…플스5 vs 엑스박스 시리즈X - 노컷뉴스">
          <a:extLst>
            <a:ext uri="{FF2B5EF4-FFF2-40B4-BE49-F238E27FC236}">
              <a16:creationId xmlns:a16="http://schemas.microsoft.com/office/drawing/2014/main" id="{4557E763-7B04-4856-B21F-8180EB75A9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37124640"/>
          <a:ext cx="6766560" cy="285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360217</xdr:colOff>
      <xdr:row>264</xdr:row>
      <xdr:rowOff>180108</xdr:rowOff>
    </xdr:from>
    <xdr:to>
      <xdr:col>10</xdr:col>
      <xdr:colOff>538834</xdr:colOff>
      <xdr:row>281</xdr:row>
      <xdr:rowOff>16244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FB3543B-3069-44B1-9C0F-7A6AC112B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0217" y="60324768"/>
          <a:ext cx="6785157" cy="359279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577271</xdr:colOff>
      <xdr:row>2</xdr:row>
      <xdr:rowOff>24448</xdr:rowOff>
    </xdr:from>
    <xdr:to>
      <xdr:col>15</xdr:col>
      <xdr:colOff>342763</xdr:colOff>
      <xdr:row>9</xdr:row>
      <xdr:rowOff>107924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4FE9EBDB-BDE4-4BD3-8B18-1D96393A7C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2871" y="687388"/>
          <a:ext cx="3118292" cy="1630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511396</xdr:colOff>
      <xdr:row>1</xdr:row>
      <xdr:rowOff>209176</xdr:rowOff>
    </xdr:from>
    <xdr:to>
      <xdr:col>20</xdr:col>
      <xdr:colOff>278755</xdr:colOff>
      <xdr:row>9</xdr:row>
      <xdr:rowOff>89647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9AE682AA-EAA3-4A7A-8C10-49B8D3A3CF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69796" y="651136"/>
          <a:ext cx="3120159" cy="1648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241777</xdr:colOff>
      <xdr:row>29</xdr:row>
      <xdr:rowOff>47541</xdr:rowOff>
    </xdr:from>
    <xdr:to>
      <xdr:col>16</xdr:col>
      <xdr:colOff>530889</xdr:colOff>
      <xdr:row>35</xdr:row>
      <xdr:rowOff>199669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508BF270-A825-455F-870E-CA0F8F22BB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88497" y="6676941"/>
          <a:ext cx="2971352" cy="1478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14941</xdr:colOff>
      <xdr:row>38</xdr:row>
      <xdr:rowOff>156882</xdr:rowOff>
    </xdr:from>
    <xdr:to>
      <xdr:col>6</xdr:col>
      <xdr:colOff>157256</xdr:colOff>
      <xdr:row>48</xdr:row>
      <xdr:rowOff>163910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84569F60-83CF-4BBA-BFE0-A2B64D8A4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501" y="8775102"/>
          <a:ext cx="3495115" cy="22168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109</xdr:row>
      <xdr:rowOff>22413</xdr:rowOff>
    </xdr:from>
    <xdr:to>
      <xdr:col>6</xdr:col>
      <xdr:colOff>508000</xdr:colOff>
      <xdr:row>120</xdr:row>
      <xdr:rowOff>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8AA37BE2-3228-4F48-B62D-3EC5F086FD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1" y="24330213"/>
          <a:ext cx="3860799" cy="2408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623453</xdr:colOff>
      <xdr:row>122</xdr:row>
      <xdr:rowOff>166391</xdr:rowOff>
    </xdr:from>
    <xdr:to>
      <xdr:col>7</xdr:col>
      <xdr:colOff>635000</xdr:colOff>
      <xdr:row>127</xdr:row>
      <xdr:rowOff>111556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6308B408-E1FF-4EF1-9E1A-A461982256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453" y="27346931"/>
          <a:ext cx="4705467" cy="1050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33960</xdr:colOff>
      <xdr:row>121</xdr:row>
      <xdr:rowOff>139151</xdr:rowOff>
    </xdr:from>
    <xdr:to>
      <xdr:col>23</xdr:col>
      <xdr:colOff>131076</xdr:colOff>
      <xdr:row>127</xdr:row>
      <xdr:rowOff>138545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AE7BE63-4504-42E3-8C04-066CA82753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3480" y="27098711"/>
          <a:ext cx="4120476" cy="1325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203201</xdr:colOff>
      <xdr:row>0</xdr:row>
      <xdr:rowOff>118533</xdr:rowOff>
    </xdr:from>
    <xdr:to>
      <xdr:col>18</xdr:col>
      <xdr:colOff>129182</xdr:colOff>
      <xdr:row>25</xdr:row>
      <xdr:rowOff>148533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41F74FA-7368-4554-A4F2-C7B070ADB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13334" y="118533"/>
          <a:ext cx="7952381" cy="553333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31</xdr:row>
      <xdr:rowOff>0</xdr:rowOff>
    </xdr:from>
    <xdr:to>
      <xdr:col>15</xdr:col>
      <xdr:colOff>365760</xdr:colOff>
      <xdr:row>55</xdr:row>
      <xdr:rowOff>63018</xdr:rowOff>
    </xdr:to>
    <xdr:pic>
      <xdr:nvPicPr>
        <xdr:cNvPr id="3" name="그림 2" descr="텍스트, 도표, 폰트, 친필이(가) 표시된 사진&#10;&#10;자동 생성된 설명">
          <a:extLst>
            <a:ext uri="{FF2B5EF4-FFF2-40B4-BE49-F238E27FC236}">
              <a16:creationId xmlns:a16="http://schemas.microsoft.com/office/drawing/2014/main" id="{99ED8023-4781-4F6B-937D-D278DB5A3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24333" y="6824133"/>
          <a:ext cx="7071360" cy="5346218"/>
        </a:xfrm>
        <a:prstGeom prst="rect">
          <a:avLst/>
        </a:prstGeom>
      </xdr:spPr>
    </xdr:pic>
    <xdr:clientData/>
  </xdr:twoCellAnchor>
  <xdr:twoCellAnchor editAs="oneCell">
    <xdr:from>
      <xdr:col>1</xdr:col>
      <xdr:colOff>21772</xdr:colOff>
      <xdr:row>41</xdr:row>
      <xdr:rowOff>47899</xdr:rowOff>
    </xdr:from>
    <xdr:to>
      <xdr:col>3</xdr:col>
      <xdr:colOff>2311462</xdr:colOff>
      <xdr:row>53</xdr:row>
      <xdr:rowOff>63138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8486BF3-05B6-4984-B63E-C2291957A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2332" y="3141619"/>
          <a:ext cx="4301370" cy="2666999"/>
        </a:xfrm>
        <a:prstGeom prst="rect">
          <a:avLst/>
        </a:prstGeom>
      </xdr:spPr>
    </xdr:pic>
    <xdr:clientData/>
  </xdr:twoCellAnchor>
  <xdr:twoCellAnchor editAs="oneCell">
    <xdr:from>
      <xdr:col>1</xdr:col>
      <xdr:colOff>25036</xdr:colOff>
      <xdr:row>57</xdr:row>
      <xdr:rowOff>51161</xdr:rowOff>
    </xdr:from>
    <xdr:to>
      <xdr:col>4</xdr:col>
      <xdr:colOff>1065186</xdr:colOff>
      <xdr:row>67</xdr:row>
      <xdr:rowOff>83820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6B44C46B-D2AD-458D-9185-D2FE00DAF1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-1" r="-1258" b="38263"/>
        <a:stretch/>
      </xdr:blipFill>
      <xdr:spPr>
        <a:xfrm>
          <a:off x="695596" y="6680561"/>
          <a:ext cx="6084590" cy="2242459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80</xdr:row>
      <xdr:rowOff>45720</xdr:rowOff>
    </xdr:from>
    <xdr:to>
      <xdr:col>4</xdr:col>
      <xdr:colOff>419570</xdr:colOff>
      <xdr:row>90</xdr:row>
      <xdr:rowOff>205945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D4741AB-9CFA-4205-BAD2-8CA979CE1C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08660" y="11757660"/>
          <a:ext cx="5425910" cy="2370025"/>
        </a:xfrm>
        <a:prstGeom prst="rect">
          <a:avLst/>
        </a:prstGeom>
      </xdr:spPr>
    </xdr:pic>
    <xdr:clientData/>
  </xdr:twoCellAnchor>
  <xdr:twoCellAnchor editAs="oneCell">
    <xdr:from>
      <xdr:col>0</xdr:col>
      <xdr:colOff>586740</xdr:colOff>
      <xdr:row>96</xdr:row>
      <xdr:rowOff>190500</xdr:rowOff>
    </xdr:from>
    <xdr:to>
      <xdr:col>4</xdr:col>
      <xdr:colOff>1303020</xdr:colOff>
      <xdr:row>107</xdr:row>
      <xdr:rowOff>161028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5B5C13B-B991-4130-B95C-718B75CE4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6740" y="16764000"/>
          <a:ext cx="6431280" cy="2401308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647701</xdr:colOff>
      <xdr:row>113</xdr:row>
      <xdr:rowOff>160020</xdr:rowOff>
    </xdr:from>
    <xdr:to>
      <xdr:col>4</xdr:col>
      <xdr:colOff>571501</xdr:colOff>
      <xdr:row>123</xdr:row>
      <xdr:rowOff>19415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4A39C2B-D7B0-48D9-8E87-8ACE820C5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47701" y="20490180"/>
          <a:ext cx="5638800" cy="2069195"/>
        </a:xfrm>
        <a:prstGeom prst="rect">
          <a:avLst/>
        </a:prstGeom>
      </xdr:spPr>
    </xdr:pic>
    <xdr:clientData/>
  </xdr:twoCellAnchor>
  <xdr:twoCellAnchor editAs="oneCell">
    <xdr:from>
      <xdr:col>4</xdr:col>
      <xdr:colOff>1447800</xdr:colOff>
      <xdr:row>57</xdr:row>
      <xdr:rowOff>194733</xdr:rowOff>
    </xdr:from>
    <xdr:to>
      <xdr:col>13</xdr:col>
      <xdr:colOff>169489</xdr:colOff>
      <xdr:row>64</xdr:row>
      <xdr:rowOff>30226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F5EE8BC8-8FB6-4A81-9A01-E0CAC533D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62800" y="12742333"/>
          <a:ext cx="6798889" cy="1376426"/>
        </a:xfrm>
        <a:prstGeom prst="rect">
          <a:avLst/>
        </a:prstGeom>
      </xdr:spPr>
    </xdr:pic>
    <xdr:clientData/>
  </xdr:twoCellAnchor>
  <xdr:twoCellAnchor editAs="oneCell">
    <xdr:from>
      <xdr:col>4</xdr:col>
      <xdr:colOff>1689100</xdr:colOff>
      <xdr:row>89</xdr:row>
      <xdr:rowOff>147320</xdr:rowOff>
    </xdr:from>
    <xdr:to>
      <xdr:col>16</xdr:col>
      <xdr:colOff>269991</xdr:colOff>
      <xdr:row>97</xdr:row>
      <xdr:rowOff>154247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991A9348-16B6-484A-84F8-B7783BC8A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04100" y="19739187"/>
          <a:ext cx="8664691" cy="1767993"/>
        </a:xfrm>
        <a:prstGeom prst="rect">
          <a:avLst/>
        </a:prstGeom>
      </xdr:spPr>
    </xdr:pic>
    <xdr:clientData/>
  </xdr:twoCellAnchor>
  <xdr:twoCellAnchor editAs="oneCell">
    <xdr:from>
      <xdr:col>4</xdr:col>
      <xdr:colOff>1422400</xdr:colOff>
      <xdr:row>79</xdr:row>
      <xdr:rowOff>93134</xdr:rowOff>
    </xdr:from>
    <xdr:to>
      <xdr:col>11</xdr:col>
      <xdr:colOff>474133</xdr:colOff>
      <xdr:row>88</xdr:row>
      <xdr:rowOff>194163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139609EA-C433-44E9-9D85-8336ECFE0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137400" y="17483667"/>
          <a:ext cx="5791200" cy="2082229"/>
        </a:xfrm>
        <a:prstGeom prst="rect">
          <a:avLst/>
        </a:prstGeom>
      </xdr:spPr>
    </xdr:pic>
    <xdr:clientData/>
  </xdr:twoCellAnchor>
  <xdr:twoCellAnchor editAs="oneCell">
    <xdr:from>
      <xdr:col>4</xdr:col>
      <xdr:colOff>1083732</xdr:colOff>
      <xdr:row>134</xdr:row>
      <xdr:rowOff>138303</xdr:rowOff>
    </xdr:from>
    <xdr:to>
      <xdr:col>8</xdr:col>
      <xdr:colOff>50800</xdr:colOff>
      <xdr:row>144</xdr:row>
      <xdr:rowOff>205164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3D6DD19F-D03D-4247-B932-7BB9BF4EA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98732" y="35359636"/>
          <a:ext cx="3699935" cy="2268194"/>
        </a:xfrm>
        <a:prstGeom prst="rect">
          <a:avLst/>
        </a:prstGeom>
      </xdr:spPr>
    </xdr:pic>
    <xdr:clientData/>
  </xdr:twoCellAnchor>
  <xdr:twoCellAnchor editAs="oneCell">
    <xdr:from>
      <xdr:col>4</xdr:col>
      <xdr:colOff>812798</xdr:colOff>
      <xdr:row>149</xdr:row>
      <xdr:rowOff>56419</xdr:rowOff>
    </xdr:from>
    <xdr:to>
      <xdr:col>10</xdr:col>
      <xdr:colOff>225114</xdr:colOff>
      <xdr:row>158</xdr:row>
      <xdr:rowOff>67734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837B23FD-C326-4B8C-A80A-59D7BC606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27798" y="38579752"/>
          <a:ext cx="5482916" cy="1992515"/>
        </a:xfrm>
        <a:prstGeom prst="rect">
          <a:avLst/>
        </a:prstGeom>
      </xdr:spPr>
    </xdr:pic>
    <xdr:clientData/>
  </xdr:twoCellAnchor>
  <xdr:twoCellAnchor editAs="oneCell">
    <xdr:from>
      <xdr:col>9</xdr:col>
      <xdr:colOff>203200</xdr:colOff>
      <xdr:row>148</xdr:row>
      <xdr:rowOff>52021</xdr:rowOff>
    </xdr:from>
    <xdr:to>
      <xdr:col>21</xdr:col>
      <xdr:colOff>564028</xdr:colOff>
      <xdr:row>164</xdr:row>
      <xdr:rowOff>196861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ED77B83D-62DC-4517-8BFE-9DF78746EA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319933" y="38355221"/>
          <a:ext cx="8387228" cy="366697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274320</xdr:colOff>
      <xdr:row>3</xdr:row>
      <xdr:rowOff>53340</xdr:rowOff>
    </xdr:from>
    <xdr:to>
      <xdr:col>9</xdr:col>
      <xdr:colOff>351864</xdr:colOff>
      <xdr:row>16</xdr:row>
      <xdr:rowOff>53340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0EB749B-BCC4-45B2-B52D-2D30E1BAB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4320" y="876300"/>
          <a:ext cx="6882204" cy="2880360"/>
        </a:xfrm>
        <a:prstGeom prst="rect">
          <a:avLst/>
        </a:prstGeom>
      </xdr:spPr>
    </xdr:pic>
    <xdr:clientData/>
  </xdr:twoCellAnchor>
  <xdr:twoCellAnchor editAs="oneCell">
    <xdr:from>
      <xdr:col>9</xdr:col>
      <xdr:colOff>563880</xdr:colOff>
      <xdr:row>2</xdr:row>
      <xdr:rowOff>207078</xdr:rowOff>
    </xdr:from>
    <xdr:to>
      <xdr:col>20</xdr:col>
      <xdr:colOff>488642</xdr:colOff>
      <xdr:row>16</xdr:row>
      <xdr:rowOff>122318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2C10501-57EB-4457-9103-140E28D3A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68540" y="809058"/>
          <a:ext cx="7300922" cy="30165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9</xdr:col>
      <xdr:colOff>236802</xdr:colOff>
      <xdr:row>80</xdr:row>
      <xdr:rowOff>345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115920C1-3342-48CF-A676-19E942883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0040" y="13944600"/>
          <a:ext cx="6721422" cy="3977985"/>
        </a:xfrm>
        <a:prstGeom prst="rect">
          <a:avLst/>
        </a:prstGeom>
      </xdr:spPr>
    </xdr:pic>
    <xdr:clientData/>
  </xdr:twoCellAnchor>
  <xdr:twoCellAnchor editAs="oneCell">
    <xdr:from>
      <xdr:col>1</xdr:col>
      <xdr:colOff>385056</xdr:colOff>
      <xdr:row>80</xdr:row>
      <xdr:rowOff>167640</xdr:rowOff>
    </xdr:from>
    <xdr:to>
      <xdr:col>9</xdr:col>
      <xdr:colOff>375253</xdr:colOff>
      <xdr:row>97</xdr:row>
      <xdr:rowOff>60960</xdr:rowOff>
    </xdr:to>
    <xdr:pic>
      <xdr:nvPicPr>
        <xdr:cNvPr id="6" name="그림 5" descr="key titles by region, maplestory">
          <a:extLst>
            <a:ext uri="{FF2B5EF4-FFF2-40B4-BE49-F238E27FC236}">
              <a16:creationId xmlns:a16="http://schemas.microsoft.com/office/drawing/2014/main" id="{2B65FD0A-7557-4D61-93FF-C8448308B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5096" y="18089880"/>
          <a:ext cx="6474817" cy="3649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624272</xdr:colOff>
      <xdr:row>63</xdr:row>
      <xdr:rowOff>45720</xdr:rowOff>
    </xdr:from>
    <xdr:to>
      <xdr:col>17</xdr:col>
      <xdr:colOff>106680</xdr:colOff>
      <xdr:row>76</xdr:row>
      <xdr:rowOff>107342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3D98980-CDAC-4743-8974-E60722FC2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28932" y="14211300"/>
          <a:ext cx="4846888" cy="293436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68</xdr:row>
      <xdr:rowOff>0</xdr:rowOff>
    </xdr:from>
    <xdr:to>
      <xdr:col>14</xdr:col>
      <xdr:colOff>304800</xdr:colOff>
      <xdr:row>69</xdr:row>
      <xdr:rowOff>83820</xdr:rowOff>
    </xdr:to>
    <xdr:sp macro="" textlink="">
      <xdr:nvSpPr>
        <xdr:cNvPr id="3073" name="AutoShape 1" descr="BA 일섭3주년총력전액티브">
          <a:extLst>
            <a:ext uri="{FF2B5EF4-FFF2-40B4-BE49-F238E27FC236}">
              <a16:creationId xmlns:a16="http://schemas.microsoft.com/office/drawing/2014/main" id="{A6F10EF6-84A1-4A2D-81A9-F0E3F812190A}"/>
            </a:ext>
          </a:extLst>
        </xdr:cNvPr>
        <xdr:cNvSpPr>
          <a:spLocks noChangeAspect="1" noChangeArrowheads="1"/>
        </xdr:cNvSpPr>
      </xdr:nvSpPr>
      <xdr:spPr bwMode="auto">
        <a:xfrm>
          <a:off x="9105900" y="112699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14</xdr:col>
      <xdr:colOff>182880</xdr:colOff>
      <xdr:row>59</xdr:row>
      <xdr:rowOff>158511</xdr:rowOff>
    </xdr:from>
    <xdr:to>
      <xdr:col>22</xdr:col>
      <xdr:colOff>168300</xdr:colOff>
      <xdr:row>70</xdr:row>
      <xdr:rowOff>129837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600063D-3A9F-4F80-B1EA-3450D1061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88780" y="12754371"/>
          <a:ext cx="5349900" cy="2402106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1</xdr:row>
      <xdr:rowOff>70714</xdr:rowOff>
    </xdr:from>
    <xdr:to>
      <xdr:col>9</xdr:col>
      <xdr:colOff>384924</xdr:colOff>
      <xdr:row>14</xdr:row>
      <xdr:rowOff>30480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618082F9-AC21-4C1C-AD89-775EFEE9B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240" y="291694"/>
          <a:ext cx="6328524" cy="2832506"/>
        </a:xfrm>
        <a:prstGeom prst="rect">
          <a:avLst/>
        </a:prstGeom>
      </xdr:spPr>
    </xdr:pic>
    <xdr:clientData/>
  </xdr:twoCellAnchor>
  <xdr:twoCellAnchor editAs="oneCell">
    <xdr:from>
      <xdr:col>14</xdr:col>
      <xdr:colOff>304800</xdr:colOff>
      <xdr:row>72</xdr:row>
      <xdr:rowOff>182880</xdr:rowOff>
    </xdr:from>
    <xdr:to>
      <xdr:col>19</xdr:col>
      <xdr:colOff>266987</xdr:colOff>
      <xdr:row>84</xdr:row>
      <xdr:rowOff>99283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8DF82F3-FB39-4B6B-A8D7-191E6BD3D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10700" y="15651480"/>
          <a:ext cx="3314987" cy="2568163"/>
        </a:xfrm>
        <a:prstGeom prst="rect">
          <a:avLst/>
        </a:prstGeom>
      </xdr:spPr>
    </xdr:pic>
    <xdr:clientData/>
  </xdr:twoCellAnchor>
  <xdr:twoCellAnchor editAs="oneCell">
    <xdr:from>
      <xdr:col>14</xdr:col>
      <xdr:colOff>106680</xdr:colOff>
      <xdr:row>46</xdr:row>
      <xdr:rowOff>83820</xdr:rowOff>
    </xdr:from>
    <xdr:to>
      <xdr:col>21</xdr:col>
      <xdr:colOff>8018</xdr:colOff>
      <xdr:row>58</xdr:row>
      <xdr:rowOff>114532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FADF0A09-A165-453C-835F-AC9ADCC54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12580" y="9806940"/>
          <a:ext cx="4595258" cy="2682472"/>
        </a:xfrm>
        <a:prstGeom prst="rect">
          <a:avLst/>
        </a:prstGeom>
      </xdr:spPr>
    </xdr:pic>
    <xdr:clientData/>
  </xdr:twoCellAnchor>
  <xdr:twoCellAnchor editAs="oneCell">
    <xdr:from>
      <xdr:col>10</xdr:col>
      <xdr:colOff>68580</xdr:colOff>
      <xdr:row>86</xdr:row>
      <xdr:rowOff>79981</xdr:rowOff>
    </xdr:from>
    <xdr:to>
      <xdr:col>20</xdr:col>
      <xdr:colOff>564838</xdr:colOff>
      <xdr:row>98</xdr:row>
      <xdr:rowOff>168005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938FE4D-8DA2-4EE6-9175-D03F68A96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92240" y="18642301"/>
          <a:ext cx="7201858" cy="2739784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108</xdr:row>
      <xdr:rowOff>182880</xdr:rowOff>
    </xdr:from>
    <xdr:to>
      <xdr:col>27</xdr:col>
      <xdr:colOff>579886</xdr:colOff>
      <xdr:row>124</xdr:row>
      <xdr:rowOff>206048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A8C28DD-FA45-4491-B6B9-D2600D26E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49840" y="24048720"/>
          <a:ext cx="8839966" cy="35588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10</xdr:col>
      <xdr:colOff>564503</xdr:colOff>
      <xdr:row>138</xdr:row>
      <xdr:rowOff>129819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F60CA20E-8CED-43FD-8F9D-251A244F6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8620" y="26959560"/>
          <a:ext cx="7186283" cy="3223539"/>
        </a:xfrm>
        <a:prstGeom prst="rect">
          <a:avLst/>
        </a:prstGeom>
      </xdr:spPr>
    </xdr:pic>
    <xdr:clientData/>
  </xdr:twoCellAnchor>
  <xdr:twoCellAnchor editAs="oneCell">
    <xdr:from>
      <xdr:col>10</xdr:col>
      <xdr:colOff>400408</xdr:colOff>
      <xdr:row>130</xdr:row>
      <xdr:rowOff>91440</xdr:rowOff>
    </xdr:from>
    <xdr:to>
      <xdr:col>20</xdr:col>
      <xdr:colOff>138162</xdr:colOff>
      <xdr:row>141</xdr:row>
      <xdr:rowOff>68954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AD3BA7FD-236F-454C-977C-C572E836A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10808" y="28376880"/>
          <a:ext cx="6443354" cy="240829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94673</xdr:colOff>
      <xdr:row>133</xdr:row>
      <xdr:rowOff>124113</xdr:rowOff>
    </xdr:from>
    <xdr:to>
      <xdr:col>6</xdr:col>
      <xdr:colOff>600364</xdr:colOff>
      <xdr:row>143</xdr:row>
      <xdr:rowOff>48663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999375D-A1A9-49D2-BC78-9BB1316425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5233" y="15150753"/>
          <a:ext cx="3858491" cy="213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670559</xdr:colOff>
      <xdr:row>1</xdr:row>
      <xdr:rowOff>0</xdr:rowOff>
    </xdr:from>
    <xdr:to>
      <xdr:col>9</xdr:col>
      <xdr:colOff>41994</xdr:colOff>
      <xdr:row>12</xdr:row>
      <xdr:rowOff>99060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54EDF285-B153-4FD9-9223-5054D0B84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59" y="220980"/>
          <a:ext cx="5406475" cy="2529840"/>
        </a:xfrm>
        <a:prstGeom prst="rect">
          <a:avLst/>
        </a:prstGeom>
      </xdr:spPr>
    </xdr:pic>
    <xdr:clientData/>
  </xdr:twoCellAnchor>
  <xdr:twoCellAnchor editAs="oneCell">
    <xdr:from>
      <xdr:col>11</xdr:col>
      <xdr:colOff>160020</xdr:colOff>
      <xdr:row>44</xdr:row>
      <xdr:rowOff>102094</xdr:rowOff>
    </xdr:from>
    <xdr:to>
      <xdr:col>18</xdr:col>
      <xdr:colOff>532624</xdr:colOff>
      <xdr:row>53</xdr:row>
      <xdr:rowOff>45720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8F06241-F154-40B8-A5A0-46D45B1D4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36180" y="10015714"/>
          <a:ext cx="5066524" cy="1932446"/>
        </a:xfrm>
        <a:prstGeom prst="rect">
          <a:avLst/>
        </a:prstGeom>
      </xdr:spPr>
    </xdr:pic>
    <xdr:clientData/>
  </xdr:twoCellAnchor>
  <xdr:twoCellAnchor editAs="oneCell">
    <xdr:from>
      <xdr:col>6</xdr:col>
      <xdr:colOff>617127</xdr:colOff>
      <xdr:row>45</xdr:row>
      <xdr:rowOff>190500</xdr:rowOff>
    </xdr:from>
    <xdr:to>
      <xdr:col>10</xdr:col>
      <xdr:colOff>541283</xdr:colOff>
      <xdr:row>55</xdr:row>
      <xdr:rowOff>122136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D9E1EFDB-DF40-4519-B506-3EC68198E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40487" y="10325100"/>
          <a:ext cx="2606396" cy="2141436"/>
        </a:xfrm>
        <a:prstGeom prst="rect">
          <a:avLst/>
        </a:prstGeom>
      </xdr:spPr>
    </xdr:pic>
    <xdr:clientData/>
  </xdr:twoCellAnchor>
  <xdr:twoCellAnchor editAs="oneCell">
    <xdr:from>
      <xdr:col>7</xdr:col>
      <xdr:colOff>106680</xdr:colOff>
      <xdr:row>63</xdr:row>
      <xdr:rowOff>190500</xdr:rowOff>
    </xdr:from>
    <xdr:to>
      <xdr:col>9</xdr:col>
      <xdr:colOff>213360</xdr:colOff>
      <xdr:row>70</xdr:row>
      <xdr:rowOff>91440</xdr:rowOff>
    </xdr:to>
    <xdr:pic>
      <xdr:nvPicPr>
        <xdr:cNvPr id="7" name="그림 6" descr="https://image.edaily.co.kr/images/photo/files/NP/S/2024/02/PS24020600360.jpg">
          <a:extLst>
            <a:ext uri="{FF2B5EF4-FFF2-40B4-BE49-F238E27FC236}">
              <a16:creationId xmlns:a16="http://schemas.microsoft.com/office/drawing/2014/main" id="{AD5FD288-54C1-440F-8661-3BBC9103D6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00600" y="14302740"/>
          <a:ext cx="1447800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71</xdr:row>
      <xdr:rowOff>0</xdr:rowOff>
    </xdr:from>
    <xdr:to>
      <xdr:col>11</xdr:col>
      <xdr:colOff>312680</xdr:colOff>
      <xdr:row>81</xdr:row>
      <xdr:rowOff>91639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91D35784-CA35-493D-B316-7905308C5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93920" y="15880080"/>
          <a:ext cx="2994920" cy="230143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548608</xdr:colOff>
      <xdr:row>2</xdr:row>
      <xdr:rowOff>132070</xdr:rowOff>
    </xdr:from>
    <xdr:to>
      <xdr:col>20</xdr:col>
      <xdr:colOff>135112</xdr:colOff>
      <xdr:row>10</xdr:row>
      <xdr:rowOff>121526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48E2D51-F1AF-481E-8367-85331FE05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33928" y="574030"/>
          <a:ext cx="2939304" cy="1757296"/>
        </a:xfrm>
        <a:prstGeom prst="rect">
          <a:avLst/>
        </a:prstGeom>
      </xdr:spPr>
    </xdr:pic>
    <xdr:clientData/>
  </xdr:twoCellAnchor>
  <xdr:twoCellAnchor editAs="oneCell">
    <xdr:from>
      <xdr:col>14</xdr:col>
      <xdr:colOff>580303</xdr:colOff>
      <xdr:row>12</xdr:row>
      <xdr:rowOff>63234</xdr:rowOff>
    </xdr:from>
    <xdr:to>
      <xdr:col>18</xdr:col>
      <xdr:colOff>214832</xdr:colOff>
      <xdr:row>27</xdr:row>
      <xdr:rowOff>111993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A050D00-0ED3-409D-920A-22D03A15C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95063" y="2714994"/>
          <a:ext cx="2316769" cy="3363459"/>
        </a:xfrm>
        <a:prstGeom prst="rect">
          <a:avLst/>
        </a:prstGeom>
      </xdr:spPr>
    </xdr:pic>
    <xdr:clientData/>
  </xdr:twoCellAnchor>
  <xdr:twoCellAnchor editAs="oneCell">
    <xdr:from>
      <xdr:col>19</xdr:col>
      <xdr:colOff>38419</xdr:colOff>
      <xdr:row>22</xdr:row>
      <xdr:rowOff>172092</xdr:rowOff>
    </xdr:from>
    <xdr:to>
      <xdr:col>24</xdr:col>
      <xdr:colOff>654742</xdr:colOff>
      <xdr:row>25</xdr:row>
      <xdr:rowOff>92518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DF4C871-B226-41A6-81F7-8C6B8F3CD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05979" y="5033652"/>
          <a:ext cx="3969123" cy="583366"/>
        </a:xfrm>
        <a:prstGeom prst="rect">
          <a:avLst/>
        </a:prstGeom>
      </xdr:spPr>
    </xdr:pic>
    <xdr:clientData/>
  </xdr:twoCellAnchor>
  <xdr:twoCellAnchor editAs="oneCell">
    <xdr:from>
      <xdr:col>11</xdr:col>
      <xdr:colOff>62433</xdr:colOff>
      <xdr:row>34</xdr:row>
      <xdr:rowOff>162486</xdr:rowOff>
    </xdr:from>
    <xdr:to>
      <xdr:col>16</xdr:col>
      <xdr:colOff>124176</xdr:colOff>
      <xdr:row>46</xdr:row>
      <xdr:rowOff>14408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4E5C24B1-7BE7-4924-AB21-1D65AEF6F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5513" y="7675806"/>
          <a:ext cx="3414543" cy="2503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666749</xdr:colOff>
      <xdr:row>104</xdr:row>
      <xdr:rowOff>122464</xdr:rowOff>
    </xdr:from>
    <xdr:to>
      <xdr:col>5</xdr:col>
      <xdr:colOff>312056</xdr:colOff>
      <xdr:row>115</xdr:row>
      <xdr:rowOff>105413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3265E357-992C-45BE-974B-809C51EDB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6749" y="23104384"/>
          <a:ext cx="4156347" cy="2413729"/>
        </a:xfrm>
        <a:prstGeom prst="rect">
          <a:avLst/>
        </a:prstGeom>
      </xdr:spPr>
    </xdr:pic>
    <xdr:clientData/>
  </xdr:twoCellAnchor>
  <xdr:twoCellAnchor editAs="oneCell">
    <xdr:from>
      <xdr:col>0</xdr:col>
      <xdr:colOff>644071</xdr:colOff>
      <xdr:row>92</xdr:row>
      <xdr:rowOff>154214</xdr:rowOff>
    </xdr:from>
    <xdr:to>
      <xdr:col>5</xdr:col>
      <xdr:colOff>6350</xdr:colOff>
      <xdr:row>101</xdr:row>
      <xdr:rowOff>117162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8EEAF3BB-7B68-4CDC-ABCA-132F9DD9E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4071" y="20484374"/>
          <a:ext cx="3873319" cy="1951768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128</xdr:row>
      <xdr:rowOff>54428</xdr:rowOff>
    </xdr:from>
    <xdr:to>
      <xdr:col>4</xdr:col>
      <xdr:colOff>422729</xdr:colOff>
      <xdr:row>141</xdr:row>
      <xdr:rowOff>135164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1AA819B6-588A-4DF9-B9B1-278F1FDCC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7775" y="28339868"/>
          <a:ext cx="3275874" cy="2953476"/>
        </a:xfrm>
        <a:prstGeom prst="rect">
          <a:avLst/>
        </a:prstGeom>
      </xdr:spPr>
    </xdr:pic>
    <xdr:clientData/>
  </xdr:twoCellAnchor>
  <xdr:twoCellAnchor editAs="oneCell">
    <xdr:from>
      <xdr:col>1</xdr:col>
      <xdr:colOff>2</xdr:colOff>
      <xdr:row>79</xdr:row>
      <xdr:rowOff>1</xdr:rowOff>
    </xdr:from>
    <xdr:to>
      <xdr:col>4</xdr:col>
      <xdr:colOff>680357</xdr:colOff>
      <xdr:row>87</xdr:row>
      <xdr:rowOff>99786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62C7F5D-5D4D-47E6-9433-40E19AE041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2" y="17457421"/>
          <a:ext cx="3560715" cy="1867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47626</xdr:rowOff>
    </xdr:from>
    <xdr:to>
      <xdr:col>9</xdr:col>
      <xdr:colOff>515188</xdr:colOff>
      <xdr:row>14</xdr:row>
      <xdr:rowOff>105112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D68953F-8E2D-4E5D-A84F-020C7D840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489586"/>
          <a:ext cx="5879668" cy="2709246"/>
        </a:xfrm>
        <a:prstGeom prst="rect">
          <a:avLst/>
        </a:prstGeom>
      </xdr:spPr>
    </xdr:pic>
    <xdr:clientData/>
  </xdr:twoCellAnchor>
  <xdr:twoCellAnchor editAs="oneCell">
    <xdr:from>
      <xdr:col>10</xdr:col>
      <xdr:colOff>635000</xdr:colOff>
      <xdr:row>51</xdr:row>
      <xdr:rowOff>9071</xdr:rowOff>
    </xdr:from>
    <xdr:to>
      <xdr:col>16</xdr:col>
      <xdr:colOff>199571</xdr:colOff>
      <xdr:row>57</xdr:row>
      <xdr:rowOff>194865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7AE8C9CC-3AB9-463B-81F7-44356C5DB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40600" y="11279051"/>
          <a:ext cx="3587931" cy="1511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281215</xdr:colOff>
      <xdr:row>50</xdr:row>
      <xdr:rowOff>63501</xdr:rowOff>
    </xdr:from>
    <xdr:to>
      <xdr:col>20</xdr:col>
      <xdr:colOff>181427</xdr:colOff>
      <xdr:row>57</xdr:row>
      <xdr:rowOff>161636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A44A51C-F7C1-4FAF-949C-B31CAF31E5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10175" y="11112501"/>
          <a:ext cx="2582452" cy="1644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99785</xdr:colOff>
      <xdr:row>68</xdr:row>
      <xdr:rowOff>117928</xdr:rowOff>
    </xdr:from>
    <xdr:to>
      <xdr:col>15</xdr:col>
      <xdr:colOff>622557</xdr:colOff>
      <xdr:row>78</xdr:row>
      <xdr:rowOff>108858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E879235-77E6-4BD5-8E49-4189F6879E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75945" y="15144568"/>
          <a:ext cx="3205012" cy="2200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254000</xdr:colOff>
      <xdr:row>68</xdr:row>
      <xdr:rowOff>163286</xdr:rowOff>
    </xdr:from>
    <xdr:to>
      <xdr:col>19</xdr:col>
      <xdr:colOff>11060</xdr:colOff>
      <xdr:row>78</xdr:row>
      <xdr:rowOff>181428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BED19CA1-F429-4F72-8A6F-A9DEAE687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2960" y="15189926"/>
          <a:ext cx="1768740" cy="22279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235858</xdr:colOff>
      <xdr:row>58</xdr:row>
      <xdr:rowOff>-1</xdr:rowOff>
    </xdr:from>
    <xdr:to>
      <xdr:col>15</xdr:col>
      <xdr:colOff>436246</xdr:colOff>
      <xdr:row>65</xdr:row>
      <xdr:rowOff>76199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3E32EAAE-0306-49F3-8097-45941A68D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12018" y="12816839"/>
          <a:ext cx="2882628" cy="16230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653143</xdr:colOff>
      <xdr:row>81</xdr:row>
      <xdr:rowOff>9072</xdr:rowOff>
    </xdr:from>
    <xdr:to>
      <xdr:col>23</xdr:col>
      <xdr:colOff>156028</xdr:colOff>
      <xdr:row>83</xdr:row>
      <xdr:rowOff>110672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9709767-6163-4D3E-B0FD-9699C12CB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8743" y="17908452"/>
          <a:ext cx="8220165" cy="543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ccdb04cfdece3ae7/&#48148;&#53461;%20&#54868;&#47732;/&#53804;&#51088;/&#49828;&#45572;&#48184;&#47448;/24&#45380;%20&#50668;&#47492;&#54617;&#44592;/&#51064;&#45953;&#49828;1%20-%20&#53356;&#47000;&#54532;&#53668;/&#53356;&#47000;&#54532;&#53668;%20&#48372;&#44256;&#49436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. 요약"/>
      <sheetName val="1. 주가"/>
      <sheetName val="2. 재무상태표"/>
      <sheetName val="3. 지배구조"/>
      <sheetName val="4. 산업분석"/>
      <sheetName val="5. 기업분석"/>
      <sheetName val="6. PEER"/>
      <sheetName val="7. 투자포인트"/>
      <sheetName val="8. 투자판단"/>
      <sheetName val="9. Appendix"/>
      <sheetName val="1"/>
      <sheetName val="서식"/>
    </sheetNames>
    <sheetDataSet>
      <sheetData sheetId="0"/>
      <sheetData sheetId="1"/>
      <sheetData sheetId="2">
        <row r="55">
          <cell r="C55" t="str">
            <v>1Q19</v>
          </cell>
          <cell r="D55" t="str">
            <v>2Q19</v>
          </cell>
          <cell r="E55" t="str">
            <v>3Q19</v>
          </cell>
          <cell r="F55" t="str">
            <v>4Q19</v>
          </cell>
          <cell r="G55" t="str">
            <v>1Q20</v>
          </cell>
          <cell r="H55" t="str">
            <v>2Q20</v>
          </cell>
          <cell r="I55" t="str">
            <v>3Q20</v>
          </cell>
          <cell r="J55" t="str">
            <v>4Q20</v>
          </cell>
          <cell r="K55" t="str">
            <v>1Q21</v>
          </cell>
          <cell r="L55" t="str">
            <v>2Q21</v>
          </cell>
          <cell r="M55" t="str">
            <v>3Q21</v>
          </cell>
          <cell r="N55" t="str">
            <v>4Q21</v>
          </cell>
          <cell r="O55" t="str">
            <v>1Q22</v>
          </cell>
          <cell r="P55" t="str">
            <v>2Q22</v>
          </cell>
          <cell r="Q55" t="str">
            <v>3Q22</v>
          </cell>
          <cell r="R55" t="str">
            <v>4Q22</v>
          </cell>
          <cell r="S55" t="str">
            <v>1Q23</v>
          </cell>
          <cell r="T55" t="str">
            <v>2Q23</v>
          </cell>
          <cell r="U55" t="str">
            <v>3Q23</v>
          </cell>
          <cell r="V55" t="str">
            <v>4Q23</v>
          </cell>
          <cell r="W55" t="str">
            <v>1Q24</v>
          </cell>
        </row>
        <row r="92">
          <cell r="C92">
            <v>99118.884025000007</v>
          </cell>
          <cell r="D92">
            <v>32143.965805999993</v>
          </cell>
          <cell r="E92">
            <v>29655.986922999989</v>
          </cell>
          <cell r="F92">
            <v>198377.44971700004</v>
          </cell>
          <cell r="G92">
            <v>338937.20457300002</v>
          </cell>
          <cell r="H92">
            <v>174776.34848399999</v>
          </cell>
          <cell r="I92">
            <v>167590.30168</v>
          </cell>
          <cell r="J92">
            <v>92566.897879000026</v>
          </cell>
          <cell r="K92">
            <v>230243.53546400002</v>
          </cell>
          <cell r="L92">
            <v>176891.79035199998</v>
          </cell>
          <cell r="M92">
            <v>198223.03047099995</v>
          </cell>
          <cell r="N92">
            <v>45249.697173000022</v>
          </cell>
          <cell r="O92">
            <v>314964.14159699995</v>
          </cell>
          <cell r="P92">
            <v>165848.13787199999</v>
          </cell>
          <cell r="Q92">
            <v>144633.91934700008</v>
          </cell>
          <cell r="R92">
            <v>126160.37072600005</v>
          </cell>
          <cell r="S92">
            <v>282999.22451300005</v>
          </cell>
          <cell r="T92">
            <v>131460.41263699997</v>
          </cell>
          <cell r="U92">
            <v>189259.01117700001</v>
          </cell>
          <cell r="V92">
            <v>164326.96064299997</v>
          </cell>
          <cell r="W92">
            <v>310500.84862999996</v>
          </cell>
        </row>
      </sheetData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gamalytic.com/" TargetMode="External"/><Relationship Id="rId2" Type="http://schemas.openxmlformats.org/officeDocument/2006/relationships/hyperlink" Target="https://steamdb.info/" TargetMode="External"/><Relationship Id="rId1" Type="http://schemas.openxmlformats.org/officeDocument/2006/relationships/hyperlink" Target="https://store.steampowered.com/charts/topselling/KR" TargetMode="External"/><Relationship Id="rId6" Type="http://schemas.openxmlformats.org/officeDocument/2006/relationships/drawing" Target="../drawings/drawing4.xml"/><Relationship Id="rId5" Type="http://schemas.openxmlformats.org/officeDocument/2006/relationships/printerSettings" Target="../printerSettings/printerSettings3.bin"/><Relationship Id="rId4" Type="http://schemas.openxmlformats.org/officeDocument/2006/relationships/hyperlink" Target="https://www.mobileindex.com/home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ECD0A7-3CA4-48ED-A0B2-4AB98263B292}">
  <dimension ref="B2:M281"/>
  <sheetViews>
    <sheetView showGridLines="0" tabSelected="1" workbookViewId="0">
      <selection activeCell="O7" sqref="O7"/>
    </sheetView>
  </sheetViews>
  <sheetFormatPr defaultRowHeight="17.399999999999999"/>
  <cols>
    <col min="1" max="1" width="4.19921875" customWidth="1"/>
  </cols>
  <sheetData>
    <row r="2" spans="2:13" ht="30">
      <c r="B2" s="1" t="s">
        <v>206</v>
      </c>
      <c r="C2" s="1"/>
      <c r="D2" s="1"/>
      <c r="E2" s="1"/>
      <c r="F2" s="1"/>
      <c r="G2" s="1"/>
      <c r="H2" s="1"/>
      <c r="I2" s="1"/>
      <c r="J2" s="1"/>
      <c r="K2" s="1"/>
      <c r="L2" s="184"/>
      <c r="M2" s="184"/>
    </row>
    <row r="4" spans="2:13">
      <c r="B4" t="s">
        <v>207</v>
      </c>
    </row>
    <row r="5" spans="2:13">
      <c r="B5" t="s">
        <v>208</v>
      </c>
    </row>
    <row r="7" spans="2:13">
      <c r="B7" t="s">
        <v>209</v>
      </c>
    </row>
    <row r="8" spans="2:13">
      <c r="B8" t="s">
        <v>760</v>
      </c>
    </row>
    <row r="9" spans="2:13">
      <c r="B9" t="s">
        <v>210</v>
      </c>
    </row>
    <row r="11" spans="2:13">
      <c r="B11" t="s">
        <v>211</v>
      </c>
    </row>
    <row r="12" spans="2:13">
      <c r="B12" t="s">
        <v>212</v>
      </c>
    </row>
    <row r="13" spans="2:13">
      <c r="B13" t="s">
        <v>213</v>
      </c>
    </row>
    <row r="14" spans="2:13">
      <c r="B14" t="s">
        <v>214</v>
      </c>
    </row>
    <row r="16" spans="2:13" ht="30">
      <c r="B16" s="1" t="s">
        <v>215</v>
      </c>
      <c r="C16" s="1"/>
      <c r="D16" s="1"/>
      <c r="E16" s="1"/>
      <c r="F16" s="1"/>
      <c r="G16" s="1"/>
      <c r="H16" s="1"/>
      <c r="I16" s="1"/>
      <c r="J16" s="1"/>
      <c r="K16" s="1"/>
      <c r="L16" s="184"/>
      <c r="M16" s="184"/>
    </row>
    <row r="18" spans="2:9">
      <c r="B18" s="3" t="s">
        <v>216</v>
      </c>
      <c r="C18" s="3"/>
      <c r="D18" s="3"/>
      <c r="E18" s="3"/>
      <c r="F18" s="3"/>
      <c r="G18" s="3"/>
      <c r="H18" s="3"/>
      <c r="I18" s="3"/>
    </row>
    <row r="19" spans="2:9">
      <c r="B19" t="s">
        <v>217</v>
      </c>
    </row>
    <row r="20" spans="2:9">
      <c r="B20" t="s">
        <v>218</v>
      </c>
    </row>
    <row r="22" spans="2:9">
      <c r="B22" t="s">
        <v>219</v>
      </c>
    </row>
    <row r="52" spans="2:9">
      <c r="B52" t="s">
        <v>220</v>
      </c>
    </row>
    <row r="53" spans="2:9">
      <c r="B53" t="s">
        <v>221</v>
      </c>
    </row>
    <row r="54" spans="2:9">
      <c r="B54" t="s">
        <v>222</v>
      </c>
    </row>
    <row r="56" spans="2:9">
      <c r="B56" t="s">
        <v>223</v>
      </c>
    </row>
    <row r="57" spans="2:9">
      <c r="B57" t="s">
        <v>224</v>
      </c>
    </row>
    <row r="58" spans="2:9">
      <c r="B58" t="s">
        <v>225</v>
      </c>
    </row>
    <row r="60" spans="2:9">
      <c r="B60" t="s">
        <v>226</v>
      </c>
    </row>
    <row r="61" spans="2:9">
      <c r="B61" t="s">
        <v>227</v>
      </c>
    </row>
    <row r="63" spans="2:9">
      <c r="B63" s="3" t="s">
        <v>228</v>
      </c>
      <c r="C63" s="3"/>
      <c r="D63" s="3"/>
      <c r="E63" s="3"/>
      <c r="F63" s="3"/>
      <c r="G63" s="3"/>
      <c r="H63" s="3"/>
      <c r="I63" s="3"/>
    </row>
    <row r="65" spans="2:3">
      <c r="B65" s="4" t="s">
        <v>229</v>
      </c>
    </row>
    <row r="66" spans="2:3">
      <c r="B66" s="9" t="s">
        <v>233</v>
      </c>
    </row>
    <row r="67" spans="2:3">
      <c r="B67" s="9"/>
      <c r="C67" t="s">
        <v>230</v>
      </c>
    </row>
    <row r="68" spans="2:3">
      <c r="B68" s="9"/>
      <c r="C68" t="s">
        <v>231</v>
      </c>
    </row>
    <row r="69" spans="2:3">
      <c r="B69" s="9"/>
    </row>
    <row r="70" spans="2:3">
      <c r="B70" s="9" t="s">
        <v>232</v>
      </c>
    </row>
    <row r="71" spans="2:3">
      <c r="B71" s="9"/>
      <c r="C71" t="s">
        <v>234</v>
      </c>
    </row>
    <row r="72" spans="2:3">
      <c r="B72" s="9"/>
      <c r="C72" t="s">
        <v>235</v>
      </c>
    </row>
    <row r="73" spans="2:3">
      <c r="B73" s="9"/>
    </row>
    <row r="74" spans="2:3">
      <c r="B74" s="9" t="s">
        <v>236</v>
      </c>
    </row>
    <row r="75" spans="2:3">
      <c r="B75" s="9"/>
      <c r="C75" t="s">
        <v>237</v>
      </c>
    </row>
    <row r="76" spans="2:3">
      <c r="B76" s="9"/>
      <c r="C76" t="s">
        <v>238</v>
      </c>
    </row>
    <row r="77" spans="2:3">
      <c r="B77" s="9"/>
      <c r="C77" t="s">
        <v>239</v>
      </c>
    </row>
    <row r="78" spans="2:3">
      <c r="B78" s="9"/>
    </row>
    <row r="79" spans="2:3">
      <c r="B79" s="9" t="s">
        <v>240</v>
      </c>
    </row>
    <row r="80" spans="2:3">
      <c r="B80" s="9"/>
      <c r="C80" t="s">
        <v>241</v>
      </c>
    </row>
    <row r="81" spans="2:3">
      <c r="B81" s="9"/>
      <c r="C81" t="s">
        <v>242</v>
      </c>
    </row>
    <row r="82" spans="2:3">
      <c r="B82" s="9"/>
    </row>
    <row r="83" spans="2:3">
      <c r="B83" s="9" t="s">
        <v>243</v>
      </c>
    </row>
    <row r="84" spans="2:3">
      <c r="B84" s="9"/>
      <c r="C84" t="s">
        <v>246</v>
      </c>
    </row>
    <row r="85" spans="2:3">
      <c r="B85" s="9"/>
      <c r="C85" t="s">
        <v>247</v>
      </c>
    </row>
    <row r="86" spans="2:3">
      <c r="B86" s="9"/>
    </row>
    <row r="87" spans="2:3">
      <c r="B87" s="9" t="s">
        <v>248</v>
      </c>
    </row>
    <row r="88" spans="2:3">
      <c r="B88" s="9"/>
      <c r="C88" t="s">
        <v>244</v>
      </c>
    </row>
    <row r="89" spans="2:3">
      <c r="C89" t="s">
        <v>245</v>
      </c>
    </row>
    <row r="90" spans="2:3">
      <c r="C90" t="s">
        <v>249</v>
      </c>
    </row>
    <row r="91" spans="2:3">
      <c r="C91" t="s">
        <v>250</v>
      </c>
    </row>
    <row r="93" spans="2:3">
      <c r="B93" s="9" t="s">
        <v>251</v>
      </c>
    </row>
    <row r="94" spans="2:3">
      <c r="C94" t="s">
        <v>252</v>
      </c>
    </row>
    <row r="95" spans="2:3">
      <c r="C95" s="10" t="s">
        <v>255</v>
      </c>
    </row>
    <row r="96" spans="2:3">
      <c r="C96" t="s">
        <v>253</v>
      </c>
    </row>
    <row r="97" spans="2:3">
      <c r="C97" t="s">
        <v>254</v>
      </c>
    </row>
    <row r="99" spans="2:3">
      <c r="C99" t="s">
        <v>256</v>
      </c>
    </row>
    <row r="100" spans="2:3">
      <c r="C100" t="s">
        <v>257</v>
      </c>
    </row>
    <row r="101" spans="2:3">
      <c r="C101" t="s">
        <v>258</v>
      </c>
    </row>
    <row r="103" spans="2:3">
      <c r="B103" s="4" t="s">
        <v>271</v>
      </c>
    </row>
    <row r="104" spans="2:3">
      <c r="B104" t="s">
        <v>259</v>
      </c>
    </row>
    <row r="105" spans="2:3">
      <c r="B105" t="s">
        <v>260</v>
      </c>
    </row>
    <row r="106" spans="2:3">
      <c r="B106" t="s">
        <v>261</v>
      </c>
    </row>
    <row r="107" spans="2:3">
      <c r="B107" t="s">
        <v>266</v>
      </c>
    </row>
    <row r="109" spans="2:3">
      <c r="B109" t="s">
        <v>262</v>
      </c>
    </row>
    <row r="110" spans="2:3">
      <c r="B110" t="s">
        <v>263</v>
      </c>
    </row>
    <row r="112" spans="2:3">
      <c r="B112" t="s">
        <v>264</v>
      </c>
    </row>
    <row r="113" spans="2:2">
      <c r="B113" t="s">
        <v>265</v>
      </c>
    </row>
    <row r="115" spans="2:2">
      <c r="B115" t="s">
        <v>267</v>
      </c>
    </row>
    <row r="116" spans="2:2">
      <c r="B116" t="s">
        <v>268</v>
      </c>
    </row>
    <row r="117" spans="2:2">
      <c r="B117" t="s">
        <v>269</v>
      </c>
    </row>
    <row r="118" spans="2:2">
      <c r="B118" t="s">
        <v>270</v>
      </c>
    </row>
    <row r="120" spans="2:2">
      <c r="B120" s="11" t="s">
        <v>272</v>
      </c>
    </row>
    <row r="121" spans="2:2">
      <c r="B121" s="11" t="s">
        <v>273</v>
      </c>
    </row>
    <row r="123" spans="2:2">
      <c r="B123" t="s">
        <v>274</v>
      </c>
    </row>
    <row r="124" spans="2:2">
      <c r="B124" t="s">
        <v>275</v>
      </c>
    </row>
    <row r="125" spans="2:2">
      <c r="B125" t="s">
        <v>276</v>
      </c>
    </row>
    <row r="127" spans="2:2">
      <c r="B127" t="s">
        <v>277</v>
      </c>
    </row>
    <row r="128" spans="2:2">
      <c r="B128" t="s">
        <v>278</v>
      </c>
    </row>
    <row r="129" spans="2:2">
      <c r="B129" t="s">
        <v>279</v>
      </c>
    </row>
    <row r="130" spans="2:2">
      <c r="B130" t="s">
        <v>280</v>
      </c>
    </row>
    <row r="131" spans="2:2">
      <c r="B131" t="s">
        <v>281</v>
      </c>
    </row>
    <row r="133" spans="2:2">
      <c r="B133" s="4" t="s">
        <v>282</v>
      </c>
    </row>
    <row r="134" spans="2:2">
      <c r="B134" t="s">
        <v>283</v>
      </c>
    </row>
    <row r="135" spans="2:2">
      <c r="B135" t="s">
        <v>284</v>
      </c>
    </row>
    <row r="136" spans="2:2">
      <c r="B136" t="s">
        <v>285</v>
      </c>
    </row>
    <row r="138" spans="2:2">
      <c r="B138" t="s">
        <v>286</v>
      </c>
    </row>
    <row r="139" spans="2:2">
      <c r="B139" t="s">
        <v>287</v>
      </c>
    </row>
    <row r="141" spans="2:2">
      <c r="B141" t="s">
        <v>288</v>
      </c>
    </row>
    <row r="142" spans="2:2">
      <c r="B142" t="s">
        <v>289</v>
      </c>
    </row>
    <row r="143" spans="2:2">
      <c r="B143" t="s">
        <v>290</v>
      </c>
    </row>
    <row r="144" spans="2:2">
      <c r="B144" t="s">
        <v>291</v>
      </c>
    </row>
    <row r="146" spans="2:2">
      <c r="B146" t="s">
        <v>300</v>
      </c>
    </row>
    <row r="147" spans="2:2">
      <c r="B147" t="s">
        <v>301</v>
      </c>
    </row>
    <row r="148" spans="2:2">
      <c r="B148" t="s">
        <v>302</v>
      </c>
    </row>
    <row r="150" spans="2:2">
      <c r="B150" t="s">
        <v>292</v>
      </c>
    </row>
    <row r="151" spans="2:2">
      <c r="B151" t="s">
        <v>293</v>
      </c>
    </row>
    <row r="152" spans="2:2">
      <c r="B152" t="s">
        <v>294</v>
      </c>
    </row>
    <row r="153" spans="2:2">
      <c r="B153" t="s">
        <v>295</v>
      </c>
    </row>
    <row r="155" spans="2:2">
      <c r="B155" t="s">
        <v>296</v>
      </c>
    </row>
    <row r="156" spans="2:2">
      <c r="B156" t="s">
        <v>297</v>
      </c>
    </row>
    <row r="157" spans="2:2">
      <c r="B157" t="s">
        <v>298</v>
      </c>
    </row>
    <row r="158" spans="2:2">
      <c r="B158" t="s">
        <v>299</v>
      </c>
    </row>
    <row r="160" spans="2:2">
      <c r="B160" t="s">
        <v>303</v>
      </c>
    </row>
    <row r="161" spans="2:9">
      <c r="B161" t="s">
        <v>304</v>
      </c>
    </row>
    <row r="162" spans="2:9">
      <c r="B162" t="s">
        <v>305</v>
      </c>
    </row>
    <row r="163" spans="2:9">
      <c r="B163" t="s">
        <v>306</v>
      </c>
    </row>
    <row r="165" spans="2:9">
      <c r="B165" t="s">
        <v>307</v>
      </c>
    </row>
    <row r="166" spans="2:9">
      <c r="B166" t="s">
        <v>308</v>
      </c>
    </row>
    <row r="167" spans="2:9">
      <c r="B167" t="s">
        <v>309</v>
      </c>
    </row>
    <row r="168" spans="2:9">
      <c r="B168" t="s">
        <v>310</v>
      </c>
    </row>
    <row r="169" spans="2:9">
      <c r="B169" t="s">
        <v>311</v>
      </c>
    </row>
    <row r="170" spans="2:9">
      <c r="B170" t="s">
        <v>312</v>
      </c>
    </row>
    <row r="172" spans="2:9">
      <c r="B172" s="3" t="s">
        <v>315</v>
      </c>
      <c r="C172" s="3"/>
      <c r="D172" s="3"/>
      <c r="E172" s="3"/>
      <c r="F172" s="3"/>
      <c r="G172" s="3"/>
      <c r="H172" s="3"/>
      <c r="I172" s="3"/>
    </row>
    <row r="174" spans="2:9">
      <c r="B174" t="s">
        <v>316</v>
      </c>
    </row>
    <row r="175" spans="2:9">
      <c r="B175" t="s">
        <v>317</v>
      </c>
    </row>
    <row r="176" spans="2:9">
      <c r="B176" t="s">
        <v>318</v>
      </c>
    </row>
    <row r="178" spans="2:13">
      <c r="B178" t="s">
        <v>319</v>
      </c>
    </row>
    <row r="179" spans="2:13">
      <c r="B179" t="s">
        <v>320</v>
      </c>
    </row>
    <row r="181" spans="2:13">
      <c r="B181" t="s">
        <v>321</v>
      </c>
    </row>
    <row r="182" spans="2:13">
      <c r="B182" t="s">
        <v>322</v>
      </c>
    </row>
    <row r="183" spans="2:13">
      <c r="B183" t="s">
        <v>323</v>
      </c>
    </row>
    <row r="184" spans="2:13">
      <c r="B184" t="s">
        <v>324</v>
      </c>
    </row>
    <row r="185" spans="2:13">
      <c r="B185" t="s">
        <v>325</v>
      </c>
    </row>
    <row r="186" spans="2:13">
      <c r="B186" t="s">
        <v>326</v>
      </c>
    </row>
    <row r="188" spans="2:13">
      <c r="B188" t="s">
        <v>327</v>
      </c>
    </row>
    <row r="189" spans="2:13">
      <c r="B189" t="s">
        <v>328</v>
      </c>
    </row>
    <row r="190" spans="2:13">
      <c r="B190" t="s">
        <v>329</v>
      </c>
    </row>
    <row r="192" spans="2:13" ht="30">
      <c r="B192" s="1" t="s">
        <v>313</v>
      </c>
      <c r="C192" s="1"/>
      <c r="D192" s="1"/>
      <c r="E192" s="1"/>
      <c r="F192" s="1"/>
      <c r="G192" s="1"/>
      <c r="H192" s="1"/>
      <c r="I192" s="1"/>
      <c r="J192" s="1"/>
      <c r="K192" s="1"/>
      <c r="L192" s="184"/>
      <c r="M192" s="184"/>
    </row>
    <row r="194" spans="2:9">
      <c r="B194" s="3" t="s">
        <v>314</v>
      </c>
      <c r="C194" s="12"/>
      <c r="D194" s="12"/>
      <c r="E194" s="12"/>
      <c r="F194" s="12"/>
      <c r="G194" s="12"/>
      <c r="H194" s="12"/>
      <c r="I194" s="12"/>
    </row>
    <row r="196" spans="2:9">
      <c r="B196" t="s">
        <v>330</v>
      </c>
    </row>
    <row r="197" spans="2:9">
      <c r="B197" t="s">
        <v>331</v>
      </c>
    </row>
    <row r="198" spans="2:9">
      <c r="B198" t="s">
        <v>332</v>
      </c>
    </row>
    <row r="199" spans="2:9">
      <c r="B199" t="s">
        <v>333</v>
      </c>
    </row>
    <row r="201" spans="2:9">
      <c r="B201" t="s">
        <v>334</v>
      </c>
    </row>
    <row r="202" spans="2:9">
      <c r="B202" t="s">
        <v>335</v>
      </c>
    </row>
    <row r="203" spans="2:9">
      <c r="B203" t="s">
        <v>336</v>
      </c>
    </row>
    <row r="204" spans="2:9">
      <c r="B204" t="s">
        <v>337</v>
      </c>
    </row>
    <row r="205" spans="2:9">
      <c r="B205" t="s">
        <v>338</v>
      </c>
    </row>
    <row r="206" spans="2:9">
      <c r="B206" t="s">
        <v>339</v>
      </c>
    </row>
    <row r="208" spans="2:9">
      <c r="B208" t="s">
        <v>340</v>
      </c>
    </row>
    <row r="209" spans="2:9">
      <c r="B209" t="s">
        <v>341</v>
      </c>
    </row>
    <row r="210" spans="2:9">
      <c r="B210" t="s">
        <v>342</v>
      </c>
    </row>
    <row r="211" spans="2:9">
      <c r="B211" t="s">
        <v>343</v>
      </c>
    </row>
    <row r="213" spans="2:9">
      <c r="B213" s="3" t="s">
        <v>344</v>
      </c>
      <c r="C213" s="12"/>
      <c r="D213" s="12"/>
      <c r="E213" s="12"/>
      <c r="F213" s="12"/>
      <c r="G213" s="12"/>
      <c r="H213" s="12"/>
      <c r="I213" s="12"/>
    </row>
    <row r="215" spans="2:9">
      <c r="B215" t="s">
        <v>345</v>
      </c>
    </row>
    <row r="216" spans="2:9">
      <c r="B216" t="s">
        <v>346</v>
      </c>
    </row>
    <row r="218" spans="2:9">
      <c r="B218" t="s">
        <v>347</v>
      </c>
    </row>
    <row r="219" spans="2:9">
      <c r="B219" t="s">
        <v>348</v>
      </c>
    </row>
    <row r="220" spans="2:9">
      <c r="B220" t="s">
        <v>349</v>
      </c>
    </row>
    <row r="222" spans="2:9">
      <c r="B222" t="s">
        <v>351</v>
      </c>
    </row>
    <row r="224" spans="2:9">
      <c r="B224" s="4" t="s">
        <v>350</v>
      </c>
    </row>
    <row r="225" spans="2:9">
      <c r="B225" t="s">
        <v>352</v>
      </c>
    </row>
    <row r="226" spans="2:9">
      <c r="B226" t="s">
        <v>353</v>
      </c>
    </row>
    <row r="228" spans="2:9">
      <c r="B228" s="4" t="s">
        <v>354</v>
      </c>
    </row>
    <row r="229" spans="2:9">
      <c r="B229" t="s">
        <v>355</v>
      </c>
    </row>
    <row r="230" spans="2:9">
      <c r="B230" t="s">
        <v>356</v>
      </c>
    </row>
    <row r="231" spans="2:9">
      <c r="B231" t="s">
        <v>357</v>
      </c>
    </row>
    <row r="232" spans="2:9">
      <c r="B232" t="s">
        <v>358</v>
      </c>
    </row>
    <row r="234" spans="2:9">
      <c r="B234" s="4" t="s">
        <v>359</v>
      </c>
    </row>
    <row r="235" spans="2:9">
      <c r="B235" t="s">
        <v>360</v>
      </c>
    </row>
    <row r="236" spans="2:9">
      <c r="B236" t="s">
        <v>361</v>
      </c>
    </row>
    <row r="238" spans="2:9">
      <c r="B238" s="3" t="s">
        <v>362</v>
      </c>
      <c r="C238" s="3"/>
      <c r="D238" s="3"/>
      <c r="E238" s="3"/>
      <c r="F238" s="3"/>
      <c r="G238" s="3"/>
      <c r="H238" s="3"/>
      <c r="I238" s="3"/>
    </row>
    <row r="240" spans="2:9">
      <c r="B240" t="s">
        <v>363</v>
      </c>
    </row>
    <row r="241" spans="2:13">
      <c r="B241" t="s">
        <v>364</v>
      </c>
    </row>
    <row r="243" spans="2:13">
      <c r="B243" t="s">
        <v>365</v>
      </c>
    </row>
    <row r="244" spans="2:13">
      <c r="B244" t="s">
        <v>366</v>
      </c>
    </row>
    <row r="246" spans="2:13">
      <c r="B246" t="s">
        <v>367</v>
      </c>
    </row>
    <row r="247" spans="2:13">
      <c r="B247" t="s">
        <v>370</v>
      </c>
    </row>
    <row r="248" spans="2:13">
      <c r="B248" t="s">
        <v>371</v>
      </c>
    </row>
    <row r="249" spans="2:13">
      <c r="B249" t="s">
        <v>368</v>
      </c>
    </row>
    <row r="250" spans="2:13">
      <c r="B250" t="s">
        <v>369</v>
      </c>
    </row>
    <row r="253" spans="2:13" ht="30">
      <c r="B253" s="1" t="s">
        <v>372</v>
      </c>
      <c r="C253" s="1"/>
      <c r="D253" s="1"/>
      <c r="E253" s="1"/>
      <c r="F253" s="1"/>
      <c r="G253" s="1"/>
      <c r="H253" s="1"/>
      <c r="I253" s="1"/>
      <c r="J253" s="1"/>
      <c r="K253" s="1"/>
      <c r="L253" s="184"/>
      <c r="M253" s="184"/>
    </row>
    <row r="255" spans="2:13">
      <c r="B255" t="s">
        <v>373</v>
      </c>
    </row>
    <row r="256" spans="2:13">
      <c r="B256" t="s">
        <v>374</v>
      </c>
    </row>
    <row r="257" spans="2:2">
      <c r="B257" t="s">
        <v>375</v>
      </c>
    </row>
    <row r="258" spans="2:2">
      <c r="B258" t="s">
        <v>376</v>
      </c>
    </row>
    <row r="260" spans="2:2">
      <c r="B260" s="4" t="s">
        <v>377</v>
      </c>
    </row>
    <row r="261" spans="2:2">
      <c r="B261" t="s">
        <v>378</v>
      </c>
    </row>
    <row r="262" spans="2:2">
      <c r="B262" t="s">
        <v>380</v>
      </c>
    </row>
    <row r="263" spans="2:2">
      <c r="B263" t="s">
        <v>381</v>
      </c>
    </row>
    <row r="264" spans="2:2">
      <c r="B264" t="s">
        <v>379</v>
      </c>
    </row>
    <row r="266" spans="2:2">
      <c r="B266" t="s">
        <v>382</v>
      </c>
    </row>
    <row r="267" spans="2:2">
      <c r="B267" t="s">
        <v>383</v>
      </c>
    </row>
    <row r="268" spans="2:2">
      <c r="B268" t="s">
        <v>384</v>
      </c>
    </row>
    <row r="269" spans="2:2">
      <c r="B269" t="s">
        <v>385</v>
      </c>
    </row>
    <row r="271" spans="2:2">
      <c r="B271" t="s">
        <v>386</v>
      </c>
    </row>
    <row r="272" spans="2:2">
      <c r="B272" t="s">
        <v>387</v>
      </c>
    </row>
    <row r="273" spans="2:2">
      <c r="B273" t="s">
        <v>388</v>
      </c>
    </row>
    <row r="275" spans="2:2">
      <c r="B275" t="s">
        <v>389</v>
      </c>
    </row>
    <row r="276" spans="2:2">
      <c r="B276" t="s">
        <v>390</v>
      </c>
    </row>
    <row r="278" spans="2:2">
      <c r="B278" s="4" t="s">
        <v>391</v>
      </c>
    </row>
    <row r="279" spans="2:2">
      <c r="B279" t="s">
        <v>392</v>
      </c>
    </row>
    <row r="280" spans="2:2">
      <c r="B280" t="s">
        <v>393</v>
      </c>
    </row>
    <row r="281" spans="2:2">
      <c r="B281" t="s">
        <v>394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9CA321-189E-4A91-84D5-C64C23CD3067}">
  <dimension ref="B4:AS92"/>
  <sheetViews>
    <sheetView showGridLines="0" workbookViewId="0">
      <selection activeCell="K14" sqref="K14"/>
    </sheetView>
  </sheetViews>
  <sheetFormatPr defaultRowHeight="17.399999999999999"/>
  <sheetData>
    <row r="4" spans="11:11">
      <c r="K4" t="s">
        <v>1361</v>
      </c>
    </row>
    <row r="5" spans="11:11">
      <c r="K5" t="s">
        <v>1362</v>
      </c>
    </row>
    <row r="6" spans="11:11">
      <c r="K6" t="s">
        <v>1363</v>
      </c>
    </row>
    <row r="7" spans="11:11">
      <c r="K7" t="s">
        <v>1364</v>
      </c>
    </row>
    <row r="8" spans="11:11">
      <c r="K8" t="s">
        <v>1365</v>
      </c>
    </row>
    <row r="9" spans="11:11">
      <c r="K9" t="s">
        <v>1366</v>
      </c>
    </row>
    <row r="10" spans="11:11">
      <c r="K10" t="s">
        <v>1367</v>
      </c>
    </row>
    <row r="11" spans="11:11">
      <c r="K11" t="s">
        <v>1368</v>
      </c>
    </row>
    <row r="19" spans="2:45" ht="32.4">
      <c r="D19" s="51"/>
      <c r="E19" s="51"/>
      <c r="F19" s="51"/>
      <c r="G19" s="51"/>
      <c r="H19" s="51"/>
      <c r="I19" s="51"/>
      <c r="J19" s="51"/>
      <c r="K19" s="51"/>
      <c r="L19" s="51"/>
      <c r="M19" s="51"/>
      <c r="N19" s="51"/>
      <c r="O19" s="51"/>
      <c r="P19" s="51"/>
      <c r="Q19" s="51"/>
      <c r="R19" s="204" t="s">
        <v>1369</v>
      </c>
      <c r="S19" s="51"/>
      <c r="T19" s="51"/>
      <c r="U19" s="51"/>
      <c r="V19" s="51"/>
      <c r="W19" s="51"/>
      <c r="X19" s="51"/>
      <c r="Y19" s="51"/>
      <c r="Z19" s="51"/>
      <c r="AA19" s="204" t="s">
        <v>1370</v>
      </c>
      <c r="AB19" s="51"/>
      <c r="AC19" s="51"/>
      <c r="AD19" s="51"/>
      <c r="AE19" s="51"/>
      <c r="AF19" s="51"/>
      <c r="AG19" s="51"/>
      <c r="AH19" s="51"/>
      <c r="AI19" s="204" t="s">
        <v>1371</v>
      </c>
      <c r="AJ19" s="51"/>
      <c r="AK19" s="51"/>
      <c r="AL19" s="51"/>
      <c r="AM19" s="51"/>
      <c r="AN19" s="51"/>
      <c r="AO19" s="51"/>
      <c r="AP19" s="51"/>
      <c r="AQ19" s="51"/>
      <c r="AR19" s="51"/>
      <c r="AS19" s="51"/>
    </row>
    <row r="20" spans="2:45">
      <c r="B20" s="14" t="s">
        <v>1412</v>
      </c>
      <c r="C20" s="14"/>
      <c r="D20" s="15">
        <v>41699</v>
      </c>
      <c r="E20" s="15">
        <v>41791</v>
      </c>
      <c r="F20" s="15">
        <v>41883</v>
      </c>
      <c r="G20" s="15">
        <v>41974</v>
      </c>
      <c r="H20" s="15">
        <v>42064</v>
      </c>
      <c r="I20" s="15">
        <v>42156</v>
      </c>
      <c r="J20" s="15">
        <v>42248</v>
      </c>
      <c r="K20" s="15">
        <v>42339</v>
      </c>
      <c r="L20" s="15">
        <v>42430</v>
      </c>
      <c r="M20" s="15">
        <v>42522</v>
      </c>
      <c r="N20" s="15">
        <v>42614</v>
      </c>
      <c r="O20" s="15">
        <v>42705</v>
      </c>
      <c r="P20" s="15">
        <v>42795</v>
      </c>
      <c r="Q20" s="15">
        <v>42887</v>
      </c>
      <c r="R20" s="15">
        <v>42979</v>
      </c>
      <c r="S20" s="15">
        <v>43070</v>
      </c>
      <c r="T20" s="15">
        <v>43160</v>
      </c>
      <c r="U20" s="15">
        <v>43252</v>
      </c>
      <c r="V20" s="15">
        <v>43344</v>
      </c>
      <c r="W20" s="15">
        <v>43435</v>
      </c>
      <c r="X20" s="15">
        <v>43525</v>
      </c>
      <c r="Y20" s="15">
        <v>43617</v>
      </c>
      <c r="Z20" s="15">
        <v>43709</v>
      </c>
      <c r="AA20" s="15">
        <v>43800</v>
      </c>
      <c r="AB20" s="15">
        <v>43891</v>
      </c>
      <c r="AC20" s="15">
        <v>43983</v>
      </c>
      <c r="AD20" s="15">
        <v>44075</v>
      </c>
      <c r="AE20" s="15">
        <v>44166</v>
      </c>
      <c r="AF20" s="15">
        <v>44256</v>
      </c>
      <c r="AG20" s="15">
        <v>44348</v>
      </c>
      <c r="AH20" s="15">
        <v>44440</v>
      </c>
      <c r="AI20" s="15">
        <v>44531</v>
      </c>
      <c r="AJ20" s="15">
        <v>44621</v>
      </c>
      <c r="AK20" s="15">
        <v>44713</v>
      </c>
      <c r="AL20" s="15">
        <v>44805</v>
      </c>
      <c r="AM20" s="15">
        <v>44896</v>
      </c>
      <c r="AN20" s="15">
        <v>44986</v>
      </c>
      <c r="AO20" s="15">
        <v>45078</v>
      </c>
      <c r="AP20" s="15">
        <v>45170</v>
      </c>
      <c r="AQ20" s="15">
        <v>45261</v>
      </c>
      <c r="AR20" s="15">
        <v>45352</v>
      </c>
      <c r="AS20" s="15">
        <v>45444</v>
      </c>
    </row>
    <row r="21" spans="2:45">
      <c r="B21" s="16"/>
      <c r="C21" s="16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  <c r="AA21" s="17"/>
      <c r="AB21" s="17"/>
      <c r="AC21" s="17"/>
      <c r="AD21" s="17"/>
      <c r="AE21" s="17"/>
      <c r="AF21" s="17"/>
      <c r="AG21" s="17"/>
      <c r="AH21" s="17"/>
      <c r="AI21" s="17"/>
      <c r="AJ21" s="17"/>
      <c r="AK21" s="17"/>
      <c r="AL21" s="17"/>
      <c r="AM21" s="17"/>
      <c r="AN21" s="17"/>
      <c r="AO21" s="17"/>
      <c r="AP21" s="17"/>
      <c r="AQ21" s="17"/>
      <c r="AR21" s="17"/>
      <c r="AS21" s="17"/>
    </row>
    <row r="22" spans="2:45">
      <c r="B22" s="18" t="s">
        <v>426</v>
      </c>
      <c r="C22" s="18"/>
      <c r="D22" s="19">
        <v>1781.4694</v>
      </c>
      <c r="E22" s="19">
        <v>2138.1084999999998</v>
      </c>
      <c r="F22" s="19">
        <v>2116.1516999999999</v>
      </c>
      <c r="G22" s="19">
        <v>2351.4524000000001</v>
      </c>
      <c r="H22" s="19">
        <v>1881.1344999999999</v>
      </c>
      <c r="I22" s="19">
        <v>2175.3849</v>
      </c>
      <c r="J22" s="19">
        <v>1956.7102</v>
      </c>
      <c r="K22" s="19">
        <v>2369.7465000000002</v>
      </c>
      <c r="L22" s="19">
        <v>2408.4785999999999</v>
      </c>
      <c r="M22" s="19">
        <v>2405.2635</v>
      </c>
      <c r="N22" s="19">
        <v>2175.5857999999998</v>
      </c>
      <c r="O22" s="19">
        <v>2846.2408999999998</v>
      </c>
      <c r="P22" s="19">
        <v>2395.0277999999998</v>
      </c>
      <c r="Q22" s="19">
        <v>2586.2347</v>
      </c>
      <c r="R22" s="19">
        <v>7272.6512000000002</v>
      </c>
      <c r="S22" s="19">
        <v>5333.3036000000002</v>
      </c>
      <c r="T22" s="19">
        <v>4751.6860999999999</v>
      </c>
      <c r="U22" s="19">
        <v>4364.6095999999998</v>
      </c>
      <c r="V22" s="19">
        <v>4038.3056999999999</v>
      </c>
      <c r="W22" s="19">
        <v>3996.5538000000001</v>
      </c>
      <c r="X22" s="19">
        <v>3587.5645</v>
      </c>
      <c r="Y22" s="19">
        <v>4107.8557000000001</v>
      </c>
      <c r="Z22" s="19">
        <v>3978.0949999999998</v>
      </c>
      <c r="AA22" s="19">
        <v>5338.3388999999997</v>
      </c>
      <c r="AB22" s="19">
        <v>7311.1093000000001</v>
      </c>
      <c r="AC22" s="19">
        <v>5385.6693999999998</v>
      </c>
      <c r="AD22" s="19">
        <v>5851.7007000000003</v>
      </c>
      <c r="AE22" s="19">
        <v>5613.3626999999997</v>
      </c>
      <c r="AF22" s="19">
        <v>5124.8391000000001</v>
      </c>
      <c r="AG22" s="19">
        <v>5385.4211999999998</v>
      </c>
      <c r="AH22" s="19">
        <v>5006.2956000000004</v>
      </c>
      <c r="AI22" s="19">
        <v>7571.6181999999999</v>
      </c>
      <c r="AJ22" s="19">
        <v>7903.3411999999998</v>
      </c>
      <c r="AK22" s="19">
        <v>6292.7802000000001</v>
      </c>
      <c r="AL22" s="19">
        <v>6042.3245999999999</v>
      </c>
      <c r="AM22" s="19">
        <v>5479.4768000000004</v>
      </c>
      <c r="AN22" s="19">
        <v>4787.6997000000001</v>
      </c>
      <c r="AO22" s="19">
        <v>4402.4628000000002</v>
      </c>
      <c r="AP22" s="19">
        <v>4231.0758999999998</v>
      </c>
      <c r="AQ22" s="19">
        <v>4377.0914000000002</v>
      </c>
      <c r="AR22" s="19">
        <v>3979.1066999999998</v>
      </c>
      <c r="AS22" s="19">
        <v>3688.69</v>
      </c>
    </row>
    <row r="23" spans="2:45">
      <c r="B23" s="20" t="s">
        <v>427</v>
      </c>
      <c r="C23" s="20"/>
      <c r="D23" s="21">
        <v>-3.6400000000000002E-2</v>
      </c>
      <c r="E23" s="21">
        <v>0.1135</v>
      </c>
      <c r="F23" s="21">
        <v>0.2467</v>
      </c>
      <c r="G23" s="21">
        <v>0.1196</v>
      </c>
      <c r="H23" s="21">
        <v>5.5899999999999998E-2</v>
      </c>
      <c r="I23" s="21">
        <v>1.7399999999999999E-2</v>
      </c>
      <c r="J23" s="21">
        <v>-7.5300000000000006E-2</v>
      </c>
      <c r="K23" s="21">
        <v>7.7999999999999996E-3</v>
      </c>
      <c r="L23" s="21">
        <v>0.28029999999999999</v>
      </c>
      <c r="M23" s="21">
        <v>0.1057</v>
      </c>
      <c r="N23" s="21">
        <v>0.1119</v>
      </c>
      <c r="O23" s="21">
        <v>0.2011</v>
      </c>
      <c r="P23" s="21">
        <v>-5.5999999999999999E-3</v>
      </c>
      <c r="Q23" s="21">
        <v>7.5200000000000003E-2</v>
      </c>
      <c r="R23" s="21">
        <v>2.3428</v>
      </c>
      <c r="S23" s="21">
        <v>0.87380000000000002</v>
      </c>
      <c r="T23" s="21">
        <v>0.98399999999999999</v>
      </c>
      <c r="U23" s="21">
        <v>0.68759999999999999</v>
      </c>
      <c r="V23" s="21">
        <v>-0.44469999999999998</v>
      </c>
      <c r="W23" s="21">
        <v>-0.25059999999999999</v>
      </c>
      <c r="X23" s="21">
        <v>-0.245</v>
      </c>
      <c r="Y23" s="21">
        <v>-5.8799999999999998E-2</v>
      </c>
      <c r="Z23" s="21">
        <v>-1.49E-2</v>
      </c>
      <c r="AA23" s="21">
        <v>0.3357</v>
      </c>
      <c r="AB23" s="21">
        <v>1.0379</v>
      </c>
      <c r="AC23" s="21">
        <v>0.31109999999999999</v>
      </c>
      <c r="AD23" s="21">
        <v>0.47099999999999997</v>
      </c>
      <c r="AE23" s="21">
        <v>5.1499999999999997E-2</v>
      </c>
      <c r="AF23" s="21">
        <v>-0.29899999999999999</v>
      </c>
      <c r="AG23" s="21">
        <v>0</v>
      </c>
      <c r="AH23" s="21">
        <v>-0.14449999999999999</v>
      </c>
      <c r="AI23" s="21">
        <v>0.34889999999999999</v>
      </c>
      <c r="AJ23" s="21">
        <v>0.54220000000000002</v>
      </c>
      <c r="AK23" s="21">
        <v>0.16850000000000001</v>
      </c>
      <c r="AL23" s="21">
        <v>0.2069</v>
      </c>
      <c r="AM23" s="21">
        <v>-0.27629999999999999</v>
      </c>
      <c r="AN23" s="21">
        <v>-0.39419999999999999</v>
      </c>
      <c r="AO23" s="21">
        <v>-0.3004</v>
      </c>
      <c r="AP23" s="21">
        <v>-0.29980000000000001</v>
      </c>
      <c r="AQ23" s="21">
        <v>-0.20119999999999999</v>
      </c>
      <c r="AR23" s="21">
        <v>-0.16889999999999999</v>
      </c>
      <c r="AS23" s="21">
        <v>-0.16209999999999999</v>
      </c>
    </row>
    <row r="24" spans="2:45">
      <c r="B24" s="22" t="s">
        <v>428</v>
      </c>
      <c r="C24" s="22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</row>
    <row r="25" spans="2:45">
      <c r="B25" s="24" t="s">
        <v>1372</v>
      </c>
      <c r="C25" s="24"/>
      <c r="D25" s="25">
        <v>1192.4112596</v>
      </c>
      <c r="E25" s="25">
        <v>1574.9172043000001</v>
      </c>
      <c r="F25" s="25">
        <v>1717.4427182899999</v>
      </c>
      <c r="G25" s="25">
        <v>1864.5658671000001</v>
      </c>
      <c r="H25" s="25">
        <v>1446.8274687799999</v>
      </c>
      <c r="I25" s="25">
        <v>1761.5371521</v>
      </c>
      <c r="J25" s="25">
        <v>1579.4976913600001</v>
      </c>
      <c r="K25" s="25">
        <v>1942.1705409399999</v>
      </c>
      <c r="L25" s="25">
        <v>2019.35</v>
      </c>
      <c r="M25" s="25">
        <v>1980.28</v>
      </c>
      <c r="N25" s="25">
        <v>1769</v>
      </c>
      <c r="O25" s="25">
        <v>2115.15</v>
      </c>
      <c r="P25" s="25">
        <v>1419.43</v>
      </c>
      <c r="Q25" s="25">
        <v>1138.71</v>
      </c>
      <c r="R25" s="25">
        <v>1193.49</v>
      </c>
      <c r="S25" s="25">
        <v>1359.72</v>
      </c>
      <c r="T25" s="25">
        <v>1188.03</v>
      </c>
      <c r="U25" s="25">
        <v>1215.54</v>
      </c>
      <c r="V25" s="25">
        <v>1233.5899999999999</v>
      </c>
      <c r="W25" s="25">
        <v>1130.82</v>
      </c>
      <c r="X25" s="25">
        <v>942.04</v>
      </c>
      <c r="Y25" s="25">
        <v>1207.02</v>
      </c>
      <c r="Z25" s="25">
        <v>1247.0999999999999</v>
      </c>
      <c r="AA25" s="25">
        <v>1165.9000000000001</v>
      </c>
      <c r="AB25" s="25">
        <v>1134.8599999999999</v>
      </c>
      <c r="AC25" s="25">
        <v>1036.5999999999999</v>
      </c>
      <c r="AD25" s="25">
        <v>1206.9000000000001</v>
      </c>
      <c r="AE25" s="25">
        <v>1213.27</v>
      </c>
      <c r="AF25" s="25">
        <v>1289.58</v>
      </c>
      <c r="AG25" s="25">
        <v>1059.6600000000001</v>
      </c>
      <c r="AH25" s="25">
        <v>1015.97</v>
      </c>
      <c r="AI25" s="25">
        <v>895.43</v>
      </c>
      <c r="AJ25" s="25">
        <v>930.57</v>
      </c>
      <c r="AK25" s="25">
        <v>958.75</v>
      </c>
      <c r="AL25" s="25">
        <v>970.81</v>
      </c>
      <c r="AM25" s="25">
        <v>1043.53</v>
      </c>
      <c r="AN25" s="25">
        <v>913.84</v>
      </c>
      <c r="AO25" s="25">
        <v>881.58</v>
      </c>
      <c r="AP25" s="25">
        <v>931.96</v>
      </c>
      <c r="AQ25" s="25">
        <v>923.21</v>
      </c>
      <c r="AR25" s="25">
        <v>914.56</v>
      </c>
      <c r="AS25" s="25"/>
    </row>
    <row r="26" spans="2:45">
      <c r="B26" s="24" t="s">
        <v>1373</v>
      </c>
      <c r="C26" s="24"/>
      <c r="D26" s="25">
        <v>410.18811846</v>
      </c>
      <c r="E26" s="25">
        <v>568.8453303</v>
      </c>
      <c r="F26" s="25">
        <v>685.13763012000004</v>
      </c>
      <c r="G26" s="25">
        <v>967.11326039000005</v>
      </c>
      <c r="H26" s="25">
        <v>660.24040815000001</v>
      </c>
      <c r="I26" s="25">
        <v>854.78679549000003</v>
      </c>
      <c r="J26" s="25">
        <v>782.10601535000001</v>
      </c>
      <c r="K26" s="25">
        <v>831.62766411999996</v>
      </c>
      <c r="L26" s="25">
        <v>788.77</v>
      </c>
      <c r="M26" s="25">
        <v>944.3</v>
      </c>
      <c r="N26" s="25">
        <v>837.67</v>
      </c>
      <c r="O26" s="25">
        <v>1184.1300000000001</v>
      </c>
      <c r="P26" s="25">
        <v>514.64</v>
      </c>
      <c r="Q26" s="25">
        <v>338.13</v>
      </c>
      <c r="R26" s="25">
        <v>353.69</v>
      </c>
      <c r="S26" s="25">
        <v>337.76</v>
      </c>
      <c r="T26" s="25">
        <v>282.68</v>
      </c>
      <c r="U26" s="25">
        <v>420.89</v>
      </c>
      <c r="V26" s="25">
        <v>403.03</v>
      </c>
      <c r="W26" s="25">
        <v>390.45</v>
      </c>
      <c r="X26" s="25">
        <v>207.19</v>
      </c>
      <c r="Y26" s="25">
        <v>501.09</v>
      </c>
      <c r="Z26" s="25">
        <v>518.29</v>
      </c>
      <c r="AA26" s="25">
        <v>514.13</v>
      </c>
      <c r="AB26" s="25">
        <v>447.53</v>
      </c>
      <c r="AC26" s="25">
        <v>342.64</v>
      </c>
      <c r="AD26" s="25">
        <v>498.69</v>
      </c>
      <c r="AE26" s="25">
        <v>467.82</v>
      </c>
      <c r="AF26" s="25">
        <v>489.36</v>
      </c>
      <c r="AG26" s="25">
        <v>364.38</v>
      </c>
      <c r="AH26" s="25">
        <v>291.47000000000003</v>
      </c>
      <c r="AI26" s="25">
        <v>195.55</v>
      </c>
      <c r="AJ26" s="25">
        <v>262.18</v>
      </c>
      <c r="AK26" s="25">
        <v>257.12</v>
      </c>
      <c r="AL26" s="25">
        <v>254.67</v>
      </c>
      <c r="AM26" s="25">
        <v>293.17</v>
      </c>
      <c r="AN26" s="25">
        <v>245.06</v>
      </c>
      <c r="AO26" s="25">
        <v>243.14</v>
      </c>
      <c r="AP26" s="25">
        <v>264.02</v>
      </c>
      <c r="AQ26" s="25"/>
      <c r="AR26" s="25"/>
      <c r="AS26" s="25"/>
    </row>
    <row r="27" spans="2:45">
      <c r="B27" s="24" t="s">
        <v>1374</v>
      </c>
      <c r="C27" s="24"/>
      <c r="D27" s="25">
        <v>115.92850016</v>
      </c>
      <c r="E27" s="25">
        <v>135.73346207</v>
      </c>
      <c r="F27" s="25">
        <v>148.40796677</v>
      </c>
      <c r="G27" s="25">
        <v>194.71612947</v>
      </c>
      <c r="H27" s="25">
        <v>110.10280718999999</v>
      </c>
      <c r="I27" s="25">
        <v>162.73191111</v>
      </c>
      <c r="J27" s="25">
        <v>156.18734047000001</v>
      </c>
      <c r="K27" s="25">
        <v>200.49969503</v>
      </c>
      <c r="L27" s="25">
        <v>170.76</v>
      </c>
      <c r="M27" s="25">
        <v>190.53</v>
      </c>
      <c r="N27" s="25">
        <v>205.9</v>
      </c>
      <c r="O27" s="25">
        <v>203.95</v>
      </c>
      <c r="P27" s="25">
        <v>183.99</v>
      </c>
      <c r="Q27" s="25">
        <v>166.64</v>
      </c>
      <c r="R27" s="25">
        <v>156.34</v>
      </c>
      <c r="S27" s="25">
        <v>150.94999999999999</v>
      </c>
      <c r="T27" s="25">
        <v>142.33000000000001</v>
      </c>
      <c r="U27" s="25">
        <v>133.4</v>
      </c>
      <c r="V27" s="25">
        <v>156.35</v>
      </c>
      <c r="W27" s="25">
        <v>206.78</v>
      </c>
      <c r="X27" s="25">
        <v>215.58</v>
      </c>
      <c r="Y27" s="25">
        <v>212.13</v>
      </c>
      <c r="Z27" s="25">
        <v>230.33</v>
      </c>
      <c r="AA27" s="25">
        <v>277.83999999999997</v>
      </c>
      <c r="AB27" s="25">
        <v>264.43</v>
      </c>
      <c r="AC27" s="25">
        <v>257.64</v>
      </c>
      <c r="AD27" s="25">
        <v>263.33</v>
      </c>
      <c r="AE27" s="25">
        <v>259.57</v>
      </c>
      <c r="AF27" s="25">
        <v>262.08999999999997</v>
      </c>
      <c r="AG27" s="25">
        <v>241.7</v>
      </c>
      <c r="AH27" s="25">
        <v>250.15</v>
      </c>
      <c r="AI27" s="25">
        <v>243.27</v>
      </c>
      <c r="AJ27" s="25">
        <v>234.52</v>
      </c>
      <c r="AK27" s="25">
        <v>226.3</v>
      </c>
      <c r="AL27" s="25">
        <v>233.55</v>
      </c>
      <c r="AM27" s="25">
        <v>246.2</v>
      </c>
      <c r="AN27" s="25">
        <v>214.76</v>
      </c>
      <c r="AO27" s="25">
        <v>229.65</v>
      </c>
      <c r="AP27" s="25">
        <v>205.27</v>
      </c>
      <c r="AQ27" s="25"/>
      <c r="AR27" s="25"/>
      <c r="AS27" s="25"/>
    </row>
    <row r="28" spans="2:45">
      <c r="B28" s="24" t="s">
        <v>1375</v>
      </c>
      <c r="C28" s="24"/>
      <c r="D28" s="25">
        <v>222.25416139000001</v>
      </c>
      <c r="E28" s="25">
        <v>183.46832763</v>
      </c>
      <c r="F28" s="25">
        <v>329.37343614999997</v>
      </c>
      <c r="G28" s="25">
        <v>209.35046507000001</v>
      </c>
      <c r="H28" s="25">
        <v>182.58411031</v>
      </c>
      <c r="I28" s="25">
        <v>200.93539358999999</v>
      </c>
      <c r="J28" s="25">
        <v>167.74635103</v>
      </c>
      <c r="K28" s="25">
        <v>185.91405581999999</v>
      </c>
      <c r="L28" s="25">
        <v>201.25</v>
      </c>
      <c r="M28" s="25">
        <v>175.92</v>
      </c>
      <c r="N28" s="25">
        <v>160.66999999999999</v>
      </c>
      <c r="O28" s="25">
        <v>179.24</v>
      </c>
      <c r="P28" s="25">
        <v>132.94</v>
      </c>
      <c r="Q28" s="25">
        <v>108.27</v>
      </c>
      <c r="R28" s="25">
        <v>101.56</v>
      </c>
      <c r="S28" s="25">
        <v>126.91</v>
      </c>
      <c r="T28" s="25">
        <v>187.61</v>
      </c>
      <c r="U28" s="25">
        <v>156.18</v>
      </c>
      <c r="V28" s="25">
        <v>163.66</v>
      </c>
      <c r="W28" s="25">
        <v>126.67</v>
      </c>
      <c r="X28" s="25">
        <v>123.23</v>
      </c>
      <c r="Y28" s="25">
        <v>123.91</v>
      </c>
      <c r="Z28" s="25">
        <v>132.24</v>
      </c>
      <c r="AA28" s="25">
        <v>80.64</v>
      </c>
      <c r="AB28" s="25">
        <v>101.43</v>
      </c>
      <c r="AC28" s="25">
        <v>81.94</v>
      </c>
      <c r="AD28" s="25">
        <v>84.53</v>
      </c>
      <c r="AE28" s="25">
        <v>188.1</v>
      </c>
      <c r="AF28" s="25">
        <v>233.86</v>
      </c>
      <c r="AG28" s="25">
        <v>195.2</v>
      </c>
      <c r="AH28" s="25">
        <v>178.79</v>
      </c>
      <c r="AI28" s="25">
        <v>141.16</v>
      </c>
      <c r="AJ28" s="25">
        <v>160.91999999999999</v>
      </c>
      <c r="AK28" s="25">
        <v>142.16</v>
      </c>
      <c r="AL28" s="25">
        <v>175.11</v>
      </c>
      <c r="AM28" s="25">
        <v>204.74</v>
      </c>
      <c r="AN28" s="25">
        <v>176.18</v>
      </c>
      <c r="AO28" s="25">
        <v>158.16</v>
      </c>
      <c r="AP28" s="25">
        <v>192.57</v>
      </c>
      <c r="AQ28" s="25"/>
      <c r="AR28" s="25"/>
      <c r="AS28" s="25"/>
    </row>
    <row r="29" spans="2:45">
      <c r="B29" s="24" t="s">
        <v>1376</v>
      </c>
      <c r="C29" s="24"/>
      <c r="D29" s="25">
        <v>192.34256624</v>
      </c>
      <c r="E29" s="25">
        <v>191.32397176000001</v>
      </c>
      <c r="F29" s="25">
        <v>197.58668524000001</v>
      </c>
      <c r="G29" s="25">
        <v>245.75813253000001</v>
      </c>
      <c r="H29" s="25">
        <v>267.70699532999998</v>
      </c>
      <c r="I29" s="25">
        <v>297.63309871000001</v>
      </c>
      <c r="J29" s="25">
        <v>249.19209907000001</v>
      </c>
      <c r="K29" s="25">
        <v>324.13741684000001</v>
      </c>
      <c r="L29" s="25">
        <v>540.17999999999995</v>
      </c>
      <c r="M29" s="25">
        <v>488.56</v>
      </c>
      <c r="N29" s="25">
        <v>400.64</v>
      </c>
      <c r="O29" s="25">
        <v>393.82</v>
      </c>
      <c r="P29" s="25">
        <v>445.6</v>
      </c>
      <c r="Q29" s="25">
        <v>390.1</v>
      </c>
      <c r="R29" s="25">
        <v>380.46</v>
      </c>
      <c r="S29" s="25">
        <v>395.06</v>
      </c>
      <c r="T29" s="25">
        <v>338.94</v>
      </c>
      <c r="U29" s="25">
        <v>306.47000000000003</v>
      </c>
      <c r="V29" s="25">
        <v>300.98</v>
      </c>
      <c r="W29" s="25">
        <v>249.93</v>
      </c>
      <c r="X29" s="25">
        <v>232.67</v>
      </c>
      <c r="Y29" s="25">
        <v>211.07</v>
      </c>
      <c r="Z29" s="25">
        <v>214.86</v>
      </c>
      <c r="AA29" s="25">
        <v>179.98</v>
      </c>
      <c r="AB29" s="25">
        <v>196.17</v>
      </c>
      <c r="AC29" s="25">
        <v>197.99</v>
      </c>
      <c r="AD29" s="25">
        <v>172.17</v>
      </c>
      <c r="AE29" s="25">
        <v>156.11000000000001</v>
      </c>
      <c r="AF29" s="25">
        <v>140.97999999999999</v>
      </c>
      <c r="AG29" s="25">
        <v>98.33</v>
      </c>
      <c r="AH29" s="25">
        <v>103.57</v>
      </c>
      <c r="AI29" s="25">
        <v>93.33</v>
      </c>
      <c r="AJ29" s="25">
        <v>70.25</v>
      </c>
      <c r="AK29" s="25">
        <v>61.41</v>
      </c>
      <c r="AL29" s="25">
        <v>59.26</v>
      </c>
      <c r="AM29" s="25">
        <v>72.39</v>
      </c>
      <c r="AN29" s="25">
        <v>73.42</v>
      </c>
      <c r="AO29" s="25">
        <v>58.15</v>
      </c>
      <c r="AP29" s="25">
        <v>60.34</v>
      </c>
      <c r="AQ29" s="25"/>
      <c r="AR29" s="25"/>
      <c r="AS29" s="25"/>
    </row>
    <row r="30" spans="2:45">
      <c r="B30" s="24" t="s">
        <v>1377</v>
      </c>
      <c r="C30" s="24"/>
      <c r="D30" s="25">
        <v>251.69791334999999</v>
      </c>
      <c r="E30" s="25">
        <v>215.06461293999999</v>
      </c>
      <c r="F30" s="25">
        <v>196.86377314999999</v>
      </c>
      <c r="G30" s="25">
        <v>192.71515060999999</v>
      </c>
      <c r="H30" s="25">
        <v>200.26474820999999</v>
      </c>
      <c r="I30" s="25">
        <v>224.69680166000001</v>
      </c>
      <c r="J30" s="25">
        <v>206.99383971</v>
      </c>
      <c r="K30" s="25">
        <v>373.31037128999998</v>
      </c>
      <c r="L30" s="25">
        <v>305.57</v>
      </c>
      <c r="M30" s="25">
        <v>158.94</v>
      </c>
      <c r="N30" s="25">
        <v>153.15</v>
      </c>
      <c r="O30" s="25">
        <v>148.69999999999999</v>
      </c>
      <c r="P30" s="25">
        <v>142.26</v>
      </c>
      <c r="Q30" s="25">
        <v>135.57</v>
      </c>
      <c r="R30" s="25">
        <v>201.44</v>
      </c>
      <c r="S30" s="25">
        <v>349.04</v>
      </c>
      <c r="T30" s="25">
        <v>236.47</v>
      </c>
      <c r="U30" s="25">
        <v>198.6</v>
      </c>
      <c r="V30" s="25">
        <v>209.57</v>
      </c>
      <c r="W30" s="25">
        <v>156.99</v>
      </c>
      <c r="X30" s="25">
        <v>163.37</v>
      </c>
      <c r="Y30" s="25">
        <v>158.82</v>
      </c>
      <c r="Z30" s="25">
        <v>151.38</v>
      </c>
      <c r="AA30" s="25">
        <v>113.31</v>
      </c>
      <c r="AB30" s="25">
        <v>125.3</v>
      </c>
      <c r="AC30" s="25">
        <v>156.38999999999999</v>
      </c>
      <c r="AD30" s="25">
        <v>188.18</v>
      </c>
      <c r="AE30" s="25">
        <v>141.66999999999999</v>
      </c>
      <c r="AF30" s="25">
        <v>163.29</v>
      </c>
      <c r="AG30" s="25">
        <v>160.05000000000001</v>
      </c>
      <c r="AH30" s="25">
        <v>191.99</v>
      </c>
      <c r="AI30" s="25">
        <v>222.13</v>
      </c>
      <c r="AJ30" s="25">
        <v>202.71</v>
      </c>
      <c r="AK30" s="25">
        <v>271.75</v>
      </c>
      <c r="AL30" s="25">
        <v>248.22</v>
      </c>
      <c r="AM30" s="25">
        <v>227.04</v>
      </c>
      <c r="AN30" s="25">
        <v>204.42</v>
      </c>
      <c r="AO30" s="25">
        <v>192.48</v>
      </c>
      <c r="AP30" s="25">
        <v>209.77</v>
      </c>
      <c r="AQ30" s="25"/>
      <c r="AR30" s="25"/>
      <c r="AS30" s="25"/>
    </row>
    <row r="31" spans="2:45">
      <c r="B31" s="24" t="s">
        <v>1378</v>
      </c>
      <c r="C31" s="24"/>
      <c r="D31" s="25"/>
      <c r="E31" s="25">
        <v>280.48149960000001</v>
      </c>
      <c r="F31" s="25">
        <v>160.07322686000001</v>
      </c>
      <c r="G31" s="25">
        <v>54.912729030000001</v>
      </c>
      <c r="H31" s="25">
        <v>25.928399590000001</v>
      </c>
      <c r="I31" s="25">
        <v>20.753151540000001</v>
      </c>
      <c r="J31" s="25">
        <v>17.272045729999999</v>
      </c>
      <c r="K31" s="25">
        <v>26.681337840000001</v>
      </c>
      <c r="L31" s="25">
        <v>12.82</v>
      </c>
      <c r="M31" s="25">
        <v>22.03</v>
      </c>
      <c r="N31" s="25">
        <v>10.97</v>
      </c>
      <c r="O31" s="25">
        <v>5.31</v>
      </c>
      <c r="P31" s="25"/>
      <c r="Q31" s="25"/>
      <c r="R31" s="25"/>
      <c r="S31" s="25"/>
      <c r="T31" s="25"/>
      <c r="U31" s="25"/>
      <c r="V31" s="25"/>
      <c r="W31" s="25"/>
      <c r="X31" s="25"/>
      <c r="Y31" s="25"/>
      <c r="Z31" s="25"/>
      <c r="AA31" s="25"/>
      <c r="AB31" s="25"/>
      <c r="AC31" s="25"/>
      <c r="AD31" s="25"/>
      <c r="AE31" s="25"/>
      <c r="AF31" s="25"/>
      <c r="AG31" s="25"/>
      <c r="AH31" s="25"/>
      <c r="AI31" s="25"/>
      <c r="AJ31" s="25"/>
      <c r="AK31" s="25"/>
      <c r="AL31" s="25"/>
      <c r="AM31" s="25"/>
      <c r="AN31" s="25"/>
      <c r="AO31" s="25"/>
      <c r="AP31" s="25"/>
      <c r="AQ31" s="25"/>
      <c r="AR31" s="25"/>
      <c r="AS31" s="25"/>
    </row>
    <row r="32" spans="2:45">
      <c r="B32" s="24" t="s">
        <v>1379</v>
      </c>
      <c r="C32" s="24"/>
      <c r="D32" s="25"/>
      <c r="E32" s="25"/>
      <c r="F32" s="25"/>
      <c r="G32" s="25"/>
      <c r="H32" s="25"/>
      <c r="I32" s="25"/>
      <c r="J32" s="25"/>
      <c r="K32" s="25"/>
      <c r="L32" s="25"/>
      <c r="M32" s="25"/>
      <c r="N32" s="25"/>
      <c r="O32" s="25"/>
      <c r="P32" s="25"/>
      <c r="Q32" s="25">
        <v>1171.33</v>
      </c>
      <c r="R32" s="25">
        <v>5510.32</v>
      </c>
      <c r="S32" s="25">
        <v>3271.01</v>
      </c>
      <c r="T32" s="25">
        <v>2641.06</v>
      </c>
      <c r="U32" s="25">
        <v>2099.09</v>
      </c>
      <c r="V32" s="25">
        <v>2164.9</v>
      </c>
      <c r="W32" s="25">
        <v>2227.94</v>
      </c>
      <c r="X32" s="25">
        <v>1987.75</v>
      </c>
      <c r="Y32" s="25">
        <v>2238.2800000000002</v>
      </c>
      <c r="Z32" s="25">
        <v>2133.2399999999998</v>
      </c>
      <c r="AA32" s="25">
        <v>3629.17</v>
      </c>
      <c r="AB32" s="25">
        <v>5531.6</v>
      </c>
      <c r="AC32" s="25">
        <v>3571.45</v>
      </c>
      <c r="AD32" s="25">
        <v>3896.34</v>
      </c>
      <c r="AE32" s="25">
        <v>3784.14</v>
      </c>
      <c r="AF32" s="25">
        <v>3248.84</v>
      </c>
      <c r="AG32" s="25">
        <v>3521.43</v>
      </c>
      <c r="AH32" s="25">
        <v>3310.93</v>
      </c>
      <c r="AI32" s="25">
        <v>6023.96</v>
      </c>
      <c r="AJ32" s="25">
        <v>6406.94</v>
      </c>
      <c r="AK32" s="25">
        <v>4752.2</v>
      </c>
      <c r="AL32" s="25">
        <v>4373.43</v>
      </c>
      <c r="AM32" s="25">
        <v>3810.35</v>
      </c>
      <c r="AN32" s="25">
        <v>3307.86</v>
      </c>
      <c r="AO32" s="25">
        <v>2968.6</v>
      </c>
      <c r="AP32" s="25">
        <v>2738.48</v>
      </c>
      <c r="AQ32" s="25">
        <v>2989</v>
      </c>
      <c r="AR32" s="25">
        <v>2494.36</v>
      </c>
      <c r="AS32" s="25"/>
    </row>
    <row r="33" spans="2:45">
      <c r="B33" s="24" t="s">
        <v>1380</v>
      </c>
      <c r="C33" s="24"/>
      <c r="D33" s="25"/>
      <c r="E33" s="25"/>
      <c r="F33" s="25"/>
      <c r="G33" s="25"/>
      <c r="H33" s="25"/>
      <c r="I33" s="25"/>
      <c r="J33" s="25"/>
      <c r="K33" s="25"/>
      <c r="L33" s="25"/>
      <c r="M33" s="25"/>
      <c r="N33" s="25"/>
      <c r="O33" s="25"/>
      <c r="P33" s="25"/>
      <c r="Q33" s="25"/>
      <c r="R33" s="25"/>
      <c r="S33" s="25"/>
      <c r="T33" s="25"/>
      <c r="U33" s="25"/>
      <c r="V33" s="25"/>
      <c r="W33" s="25"/>
      <c r="X33" s="25"/>
      <c r="Y33" s="25"/>
      <c r="Z33" s="25"/>
      <c r="AA33" s="25"/>
      <c r="AB33" s="25">
        <v>2120.11</v>
      </c>
      <c r="AC33" s="25">
        <v>1598.76</v>
      </c>
      <c r="AD33" s="25">
        <v>2451.8000000000002</v>
      </c>
      <c r="AE33" s="25">
        <v>2116.8000000000002</v>
      </c>
      <c r="AF33" s="25">
        <v>1726.37</v>
      </c>
      <c r="AG33" s="25">
        <v>1341.54</v>
      </c>
      <c r="AH33" s="25">
        <v>1503.49</v>
      </c>
      <c r="AI33" s="25">
        <v>887.77</v>
      </c>
      <c r="AJ33" s="25">
        <v>1158.72</v>
      </c>
      <c r="AK33" s="25">
        <v>1412.35</v>
      </c>
      <c r="AL33" s="25">
        <v>1465.33</v>
      </c>
      <c r="AM33" s="25">
        <v>1128.24</v>
      </c>
      <c r="AN33" s="25">
        <v>1301.48</v>
      </c>
      <c r="AO33" s="25">
        <v>1277.53</v>
      </c>
      <c r="AP33" s="25">
        <v>1196.1400000000001</v>
      </c>
      <c r="AQ33" s="25">
        <v>1186</v>
      </c>
      <c r="AR33" s="25">
        <v>1051.25</v>
      </c>
      <c r="AS33" s="25"/>
    </row>
    <row r="34" spans="2:45">
      <c r="B34" s="24" t="s">
        <v>1381</v>
      </c>
      <c r="C34" s="24"/>
      <c r="D34" s="25"/>
      <c r="E34" s="25"/>
      <c r="F34" s="25"/>
      <c r="G34" s="25"/>
      <c r="H34" s="25"/>
      <c r="I34" s="25"/>
      <c r="J34" s="25"/>
      <c r="K34" s="25"/>
      <c r="L34" s="25"/>
      <c r="M34" s="25"/>
      <c r="N34" s="25"/>
      <c r="O34" s="25"/>
      <c r="P34" s="25"/>
      <c r="Q34" s="25"/>
      <c r="R34" s="25"/>
      <c r="S34" s="25"/>
      <c r="T34" s="25"/>
      <c r="U34" s="25"/>
      <c r="V34" s="25"/>
      <c r="W34" s="25"/>
      <c r="X34" s="25"/>
      <c r="Y34" s="25"/>
      <c r="Z34" s="25"/>
      <c r="AA34" s="25"/>
      <c r="AB34" s="25">
        <v>3411.49</v>
      </c>
      <c r="AC34" s="25">
        <v>1972.69</v>
      </c>
      <c r="AD34" s="25">
        <v>1444.54</v>
      </c>
      <c r="AE34" s="25">
        <v>1667.34</v>
      </c>
      <c r="AF34" s="25">
        <v>1522.47</v>
      </c>
      <c r="AG34" s="25">
        <v>2179.89</v>
      </c>
      <c r="AH34" s="25">
        <v>1578.57</v>
      </c>
      <c r="AI34" s="25">
        <v>1244.96</v>
      </c>
      <c r="AJ34" s="25">
        <v>1273.74</v>
      </c>
      <c r="AK34" s="25">
        <v>962.21</v>
      </c>
      <c r="AL34" s="25">
        <v>855.77</v>
      </c>
      <c r="AM34" s="25">
        <v>822.99</v>
      </c>
      <c r="AN34" s="25">
        <v>730.59</v>
      </c>
      <c r="AO34" s="25">
        <v>620.08000000000004</v>
      </c>
      <c r="AP34" s="25">
        <v>549.26</v>
      </c>
      <c r="AQ34" s="25">
        <v>728.7</v>
      </c>
      <c r="AR34" s="25">
        <v>558.72</v>
      </c>
      <c r="AS34" s="25"/>
    </row>
    <row r="35" spans="2:45">
      <c r="B35" s="24" t="s">
        <v>1382</v>
      </c>
      <c r="C35" s="24"/>
      <c r="D35" s="25"/>
      <c r="E35" s="25"/>
      <c r="F35" s="25"/>
      <c r="G35" s="25"/>
      <c r="H35" s="25"/>
      <c r="I35" s="25"/>
      <c r="J35" s="25"/>
      <c r="K35" s="25"/>
      <c r="L35" s="25"/>
      <c r="M35" s="25"/>
      <c r="N35" s="25"/>
      <c r="O35" s="25"/>
      <c r="P35" s="25"/>
      <c r="Q35" s="25"/>
      <c r="R35" s="25"/>
      <c r="S35" s="25"/>
      <c r="T35" s="25"/>
      <c r="U35" s="25"/>
      <c r="V35" s="25"/>
      <c r="W35" s="25"/>
      <c r="X35" s="25"/>
      <c r="Y35" s="25"/>
      <c r="Z35" s="25"/>
      <c r="AA35" s="25"/>
      <c r="AB35" s="25"/>
      <c r="AC35" s="25"/>
      <c r="AD35" s="25"/>
      <c r="AE35" s="25"/>
      <c r="AF35" s="25"/>
      <c r="AG35" s="25"/>
      <c r="AH35" s="25"/>
      <c r="AI35" s="25">
        <v>3576.03</v>
      </c>
      <c r="AJ35" s="25">
        <v>3732.05</v>
      </c>
      <c r="AK35" s="25">
        <v>2235.9699999999998</v>
      </c>
      <c r="AL35" s="25">
        <v>1971.46</v>
      </c>
      <c r="AM35" s="25">
        <v>1768.55</v>
      </c>
      <c r="AN35" s="25">
        <v>1225.57</v>
      </c>
      <c r="AO35" s="25">
        <v>1028.25</v>
      </c>
      <c r="AP35" s="25">
        <v>900.77</v>
      </c>
      <c r="AQ35" s="25">
        <v>985.55</v>
      </c>
      <c r="AR35" s="25">
        <v>828.57</v>
      </c>
      <c r="AS35" s="25"/>
    </row>
    <row r="36" spans="2:45">
      <c r="B36" s="24" t="s">
        <v>1383</v>
      </c>
      <c r="C36" s="24"/>
      <c r="D36" s="25"/>
      <c r="E36" s="25"/>
      <c r="F36" s="25"/>
      <c r="G36" s="25"/>
      <c r="H36" s="25"/>
      <c r="I36" s="25"/>
      <c r="J36" s="25"/>
      <c r="K36" s="25"/>
      <c r="L36" s="25"/>
      <c r="M36" s="25"/>
      <c r="N36" s="25"/>
      <c r="O36" s="25"/>
      <c r="P36" s="25"/>
      <c r="Q36" s="25"/>
      <c r="R36" s="25"/>
      <c r="S36" s="25"/>
      <c r="T36" s="25"/>
      <c r="U36" s="25"/>
      <c r="V36" s="25"/>
      <c r="W36" s="25"/>
      <c r="X36" s="25"/>
      <c r="Y36" s="25"/>
      <c r="Z36" s="25"/>
      <c r="AA36" s="25"/>
      <c r="AB36" s="25"/>
      <c r="AC36" s="25"/>
      <c r="AD36" s="25"/>
      <c r="AE36" s="25"/>
      <c r="AF36" s="25"/>
      <c r="AG36" s="25"/>
      <c r="AH36" s="25">
        <v>228.87</v>
      </c>
      <c r="AI36" s="25">
        <v>315.2</v>
      </c>
      <c r="AJ36" s="25">
        <v>242.43</v>
      </c>
      <c r="AK36" s="25">
        <v>141.66999999999999</v>
      </c>
      <c r="AL36" s="25">
        <v>80.87</v>
      </c>
      <c r="AM36" s="25">
        <v>90.57</v>
      </c>
      <c r="AN36" s="25">
        <v>50.22</v>
      </c>
      <c r="AO36" s="25">
        <v>42.74</v>
      </c>
      <c r="AP36" s="25">
        <v>92.32</v>
      </c>
      <c r="AQ36" s="25">
        <v>88.74</v>
      </c>
      <c r="AR36" s="25">
        <v>55.82</v>
      </c>
      <c r="AS36" s="25"/>
    </row>
    <row r="37" spans="2:45">
      <c r="B37" s="24" t="s">
        <v>1384</v>
      </c>
      <c r="C37" s="24"/>
      <c r="D37" s="25">
        <v>445.64</v>
      </c>
      <c r="E37" s="25">
        <v>375.67</v>
      </c>
      <c r="F37" s="25">
        <v>222.59940983999999</v>
      </c>
      <c r="G37" s="25">
        <v>324.27909051</v>
      </c>
      <c r="H37" s="25">
        <v>256.31</v>
      </c>
      <c r="I37" s="25">
        <v>209.73</v>
      </c>
      <c r="J37" s="25">
        <v>229.41</v>
      </c>
      <c r="K37" s="25">
        <v>291.64999999999998</v>
      </c>
      <c r="L37" s="25">
        <v>293.56</v>
      </c>
      <c r="M37" s="25">
        <v>269.76</v>
      </c>
      <c r="N37" s="25">
        <v>241.98</v>
      </c>
      <c r="O37" s="25">
        <v>415.43</v>
      </c>
      <c r="P37" s="25">
        <v>635.17999999999995</v>
      </c>
      <c r="Q37" s="25">
        <v>361.3</v>
      </c>
      <c r="R37" s="25">
        <v>436.06</v>
      </c>
      <c r="S37" s="25">
        <v>595.08000000000004</v>
      </c>
      <c r="T37" s="25">
        <v>841.64</v>
      </c>
      <c r="U37" s="25">
        <v>924.21</v>
      </c>
      <c r="V37" s="25">
        <v>515.65</v>
      </c>
      <c r="W37" s="25">
        <v>534.03</v>
      </c>
      <c r="X37" s="25">
        <v>574.12</v>
      </c>
      <c r="Y37" s="25">
        <v>515.57000000000005</v>
      </c>
      <c r="Z37" s="25">
        <v>442.25</v>
      </c>
      <c r="AA37" s="25">
        <v>443.14</v>
      </c>
      <c r="AB37" s="25">
        <v>528.25</v>
      </c>
      <c r="AC37" s="25">
        <v>622.89</v>
      </c>
      <c r="AD37" s="25">
        <v>588.46</v>
      </c>
      <c r="AE37" s="25">
        <v>440.79</v>
      </c>
      <c r="AF37" s="25">
        <v>454.89</v>
      </c>
      <c r="AG37" s="25">
        <v>428.37</v>
      </c>
      <c r="AH37" s="25">
        <v>407.81</v>
      </c>
      <c r="AI37" s="25">
        <v>432.46</v>
      </c>
      <c r="AJ37" s="25">
        <v>388.43</v>
      </c>
      <c r="AK37" s="25">
        <v>359.85</v>
      </c>
      <c r="AL37" s="25">
        <v>432.87</v>
      </c>
      <c r="AM37" s="25">
        <v>388.95</v>
      </c>
      <c r="AN37" s="25">
        <v>423.14</v>
      </c>
      <c r="AO37" s="25">
        <v>362.76</v>
      </c>
      <c r="AP37" s="25">
        <v>352.89</v>
      </c>
      <c r="AQ37" s="25">
        <v>305.77999999999997</v>
      </c>
      <c r="AR37" s="25">
        <v>326.86</v>
      </c>
      <c r="AS37" s="25"/>
    </row>
    <row r="38" spans="2:45">
      <c r="B38" s="24" t="s">
        <v>768</v>
      </c>
      <c r="C38" s="24"/>
      <c r="D38" s="25">
        <v>143.41327293000001</v>
      </c>
      <c r="E38" s="25">
        <v>187.52059690999999</v>
      </c>
      <c r="F38" s="25">
        <v>176.10787187</v>
      </c>
      <c r="G38" s="25">
        <v>162.60504238999999</v>
      </c>
      <c r="H38" s="25">
        <v>177.99883481000001</v>
      </c>
      <c r="I38" s="25">
        <v>204.12095238000001</v>
      </c>
      <c r="J38" s="25">
        <v>147.80695258</v>
      </c>
      <c r="K38" s="25">
        <v>135.92160741000001</v>
      </c>
      <c r="L38" s="25">
        <v>95.57</v>
      </c>
      <c r="M38" s="25">
        <v>155.22</v>
      </c>
      <c r="N38" s="25">
        <v>164.6</v>
      </c>
      <c r="O38" s="25">
        <v>315.66000000000003</v>
      </c>
      <c r="P38" s="25">
        <v>340.41</v>
      </c>
      <c r="Q38" s="25">
        <v>-85.09</v>
      </c>
      <c r="R38" s="25">
        <v>132.77000000000001</v>
      </c>
      <c r="S38" s="25">
        <v>107.5</v>
      </c>
      <c r="T38" s="25">
        <v>80.959999999999994</v>
      </c>
      <c r="U38" s="25">
        <v>125.78</v>
      </c>
      <c r="V38" s="25">
        <v>124.15</v>
      </c>
      <c r="W38" s="25">
        <v>103.75</v>
      </c>
      <c r="X38" s="25">
        <v>83.65</v>
      </c>
      <c r="Y38" s="25">
        <v>146.97999999999999</v>
      </c>
      <c r="Z38" s="25">
        <v>155.52000000000001</v>
      </c>
      <c r="AA38" s="25">
        <v>100.12</v>
      </c>
      <c r="AB38" s="25">
        <v>116.4</v>
      </c>
      <c r="AC38" s="25">
        <v>154.72999999999999</v>
      </c>
      <c r="AD38" s="25">
        <v>160.01</v>
      </c>
      <c r="AE38" s="25">
        <v>175.16</v>
      </c>
      <c r="AF38" s="25">
        <v>131.53</v>
      </c>
      <c r="AG38" s="25">
        <v>375.95</v>
      </c>
      <c r="AH38" s="25">
        <v>271.60000000000002</v>
      </c>
      <c r="AI38" s="25">
        <v>219.77</v>
      </c>
      <c r="AJ38" s="25">
        <v>177.41</v>
      </c>
      <c r="AK38" s="25">
        <v>221.99</v>
      </c>
      <c r="AL38" s="25">
        <v>265.22000000000003</v>
      </c>
      <c r="AM38" s="25">
        <v>236.65</v>
      </c>
      <c r="AN38" s="25">
        <v>142.86000000000001</v>
      </c>
      <c r="AO38" s="25">
        <v>189.52</v>
      </c>
      <c r="AP38" s="25">
        <v>207.74</v>
      </c>
      <c r="AQ38" s="25">
        <v>159.11000000000001</v>
      </c>
      <c r="AR38" s="25">
        <v>243.33</v>
      </c>
      <c r="AS38" s="25"/>
    </row>
    <row r="39" spans="2:45">
      <c r="B39" s="26" t="s">
        <v>434</v>
      </c>
      <c r="C39" s="26"/>
      <c r="D39" s="27">
        <v>1234.5110999999999</v>
      </c>
      <c r="E39" s="27">
        <v>1507.1665</v>
      </c>
      <c r="F39" s="27">
        <v>1597.1414</v>
      </c>
      <c r="G39" s="27">
        <v>1845.5930000000001</v>
      </c>
      <c r="H39" s="27">
        <v>1398.2048</v>
      </c>
      <c r="I39" s="27">
        <v>1671.7293</v>
      </c>
      <c r="J39" s="27">
        <v>1488.4274</v>
      </c>
      <c r="K39" s="27">
        <v>1797.7831000000001</v>
      </c>
      <c r="L39" s="27">
        <v>1903.1511</v>
      </c>
      <c r="M39" s="27">
        <v>1941.3217</v>
      </c>
      <c r="N39" s="27">
        <v>1760.8810000000001</v>
      </c>
      <c r="O39" s="27">
        <v>2354.4131000000002</v>
      </c>
      <c r="P39" s="27">
        <v>1887.6851999999999</v>
      </c>
      <c r="Q39" s="27">
        <v>2135.2080000000001</v>
      </c>
      <c r="R39" s="27">
        <v>6738.3086000000003</v>
      </c>
      <c r="S39" s="27">
        <v>4711.0057999999999</v>
      </c>
      <c r="T39" s="27">
        <v>4749.5789999999997</v>
      </c>
      <c r="U39" s="27">
        <v>4366.7165999999997</v>
      </c>
      <c r="V39" s="27">
        <v>4038.3056999999999</v>
      </c>
      <c r="W39" s="27">
        <v>3996.5538000000001</v>
      </c>
      <c r="X39" s="27">
        <v>3587.5645</v>
      </c>
      <c r="Y39" s="27">
        <v>4107.8557000000001</v>
      </c>
      <c r="Z39" s="27">
        <v>3963.3652000000002</v>
      </c>
      <c r="AA39" s="27">
        <v>5353.0688</v>
      </c>
      <c r="AB39" s="27">
        <v>7311.1093000000001</v>
      </c>
      <c r="AC39" s="27">
        <v>5385.6693999999998</v>
      </c>
      <c r="AD39" s="27">
        <v>5851.7007000000003</v>
      </c>
      <c r="AE39" s="27">
        <v>5613.3626999999997</v>
      </c>
      <c r="AF39" s="27">
        <v>5124.8391000000001</v>
      </c>
      <c r="AG39" s="27">
        <v>5385.4211999999998</v>
      </c>
      <c r="AH39" s="27">
        <v>5006.2956000000004</v>
      </c>
      <c r="AI39" s="27">
        <v>7571.6181999999999</v>
      </c>
      <c r="AJ39" s="27">
        <v>7903.3411999999998</v>
      </c>
      <c r="AK39" s="27">
        <v>6292.7802000000001</v>
      </c>
      <c r="AL39" s="27">
        <v>6042.3245999999999</v>
      </c>
      <c r="AM39" s="27">
        <v>5429.5353999999998</v>
      </c>
      <c r="AN39" s="27">
        <v>4787.6997000000001</v>
      </c>
      <c r="AO39" s="27">
        <v>4402.4628000000002</v>
      </c>
      <c r="AP39" s="27">
        <v>4231.0758999999998</v>
      </c>
      <c r="AQ39" s="27">
        <v>4377.0914000000002</v>
      </c>
      <c r="AR39" s="27">
        <v>3979.1066999999998</v>
      </c>
      <c r="AS39" s="27"/>
    </row>
    <row r="40" spans="2:45">
      <c r="B40" s="20" t="s">
        <v>435</v>
      </c>
      <c r="C40" s="20"/>
      <c r="D40" s="21">
        <v>0.69299999999999995</v>
      </c>
      <c r="E40" s="21">
        <v>0.70489999999999997</v>
      </c>
      <c r="F40" s="21">
        <v>0.75470000000000004</v>
      </c>
      <c r="G40" s="21">
        <v>0.78490000000000004</v>
      </c>
      <c r="H40" s="21">
        <v>0.74329999999999996</v>
      </c>
      <c r="I40" s="21">
        <v>0.76849999999999996</v>
      </c>
      <c r="J40" s="21">
        <v>0.76070000000000004</v>
      </c>
      <c r="K40" s="21">
        <v>0.75860000000000005</v>
      </c>
      <c r="L40" s="21">
        <v>0.79020000000000001</v>
      </c>
      <c r="M40" s="21">
        <v>0.80710000000000004</v>
      </c>
      <c r="N40" s="21">
        <v>0.80940000000000001</v>
      </c>
      <c r="O40" s="21">
        <v>0.82720000000000005</v>
      </c>
      <c r="P40" s="21">
        <v>0.78820000000000001</v>
      </c>
      <c r="Q40" s="21">
        <v>0.8256</v>
      </c>
      <c r="R40" s="21">
        <v>0.92649999999999999</v>
      </c>
      <c r="S40" s="21">
        <v>0.88329999999999997</v>
      </c>
      <c r="T40" s="21">
        <v>0.99960000000000004</v>
      </c>
      <c r="U40" s="21">
        <v>1.0004999999999999</v>
      </c>
      <c r="V40" s="21">
        <v>1</v>
      </c>
      <c r="W40" s="21">
        <v>1</v>
      </c>
      <c r="X40" s="21">
        <v>1</v>
      </c>
      <c r="Y40" s="21">
        <v>1</v>
      </c>
      <c r="Z40" s="21">
        <v>0.99629999999999996</v>
      </c>
      <c r="AA40" s="21">
        <v>1.0027999999999999</v>
      </c>
      <c r="AB40" s="21">
        <v>1</v>
      </c>
      <c r="AC40" s="21">
        <v>1</v>
      </c>
      <c r="AD40" s="21">
        <v>1</v>
      </c>
      <c r="AE40" s="21">
        <v>1</v>
      </c>
      <c r="AF40" s="21">
        <v>1</v>
      </c>
      <c r="AG40" s="21">
        <v>1</v>
      </c>
      <c r="AH40" s="21">
        <v>1</v>
      </c>
      <c r="AI40" s="21">
        <v>1</v>
      </c>
      <c r="AJ40" s="21">
        <v>1</v>
      </c>
      <c r="AK40" s="21">
        <v>1</v>
      </c>
      <c r="AL40" s="21">
        <v>1</v>
      </c>
      <c r="AM40" s="21">
        <v>0.9909</v>
      </c>
      <c r="AN40" s="21">
        <v>1</v>
      </c>
      <c r="AO40" s="21">
        <v>1</v>
      </c>
      <c r="AP40" s="21">
        <v>1</v>
      </c>
      <c r="AQ40" s="21">
        <v>1</v>
      </c>
      <c r="AR40" s="21">
        <v>1</v>
      </c>
      <c r="AS40" s="21"/>
    </row>
    <row r="41" spans="2:45">
      <c r="B41" s="18" t="s">
        <v>436</v>
      </c>
      <c r="C41" s="18"/>
      <c r="D41" s="19">
        <v>445.20280000000002</v>
      </c>
      <c r="E41" s="19">
        <v>649.48410000000001</v>
      </c>
      <c r="F41" s="19">
        <v>813.37810000000002</v>
      </c>
      <c r="G41" s="19">
        <v>873.81610000000001</v>
      </c>
      <c r="H41" s="19">
        <v>448.6748</v>
      </c>
      <c r="I41" s="19">
        <v>670.97839999999997</v>
      </c>
      <c r="J41" s="19">
        <v>505.86399999999998</v>
      </c>
      <c r="K41" s="19">
        <v>749.14670000000001</v>
      </c>
      <c r="L41" s="19">
        <v>757.85170000000005</v>
      </c>
      <c r="M41" s="19">
        <v>861.47950000000003</v>
      </c>
      <c r="N41" s="19">
        <v>651.13170000000002</v>
      </c>
      <c r="O41" s="19">
        <v>1017.1618</v>
      </c>
      <c r="P41" s="19">
        <v>304.38010000000003</v>
      </c>
      <c r="Q41" s="19">
        <v>375.6619</v>
      </c>
      <c r="R41" s="19">
        <v>3277.9155000000001</v>
      </c>
      <c r="S41" s="19">
        <v>1892.2320999999999</v>
      </c>
      <c r="T41" s="19">
        <v>2038.3758</v>
      </c>
      <c r="U41" s="19">
        <v>1595.1070999999999</v>
      </c>
      <c r="V41" s="19">
        <v>1390.0840000000001</v>
      </c>
      <c r="W41" s="19">
        <v>1125.7263</v>
      </c>
      <c r="X41" s="19">
        <v>795.14419999999996</v>
      </c>
      <c r="Y41" s="19">
        <v>1294.0658000000001</v>
      </c>
      <c r="Z41" s="19">
        <v>1289.1329000000001</v>
      </c>
      <c r="AA41" s="19">
        <v>1411.5813000000001</v>
      </c>
      <c r="AB41" s="19">
        <v>2414.2401</v>
      </c>
      <c r="AC41" s="19">
        <v>2089.8400999999999</v>
      </c>
      <c r="AD41" s="19">
        <v>2176.7102</v>
      </c>
      <c r="AE41" s="19">
        <v>1567.1467</v>
      </c>
      <c r="AF41" s="19">
        <v>567.32860000000005</v>
      </c>
      <c r="AG41" s="19">
        <v>1127.6867999999999</v>
      </c>
      <c r="AH41" s="19">
        <v>962.51020000000005</v>
      </c>
      <c r="AI41" s="19">
        <v>1094.6061</v>
      </c>
      <c r="AJ41" s="19">
        <v>2441.8580000000002</v>
      </c>
      <c r="AK41" s="19">
        <v>1229.6647</v>
      </c>
      <c r="AL41" s="19">
        <v>1444.2204999999999</v>
      </c>
      <c r="AM41" s="19">
        <v>474.31810000000002</v>
      </c>
      <c r="AN41" s="19">
        <v>816.2835</v>
      </c>
      <c r="AO41" s="19">
        <v>352.74990000000003</v>
      </c>
      <c r="AP41" s="19">
        <v>165.27029999999999</v>
      </c>
      <c r="AQ41" s="19">
        <v>38.531399999999998</v>
      </c>
      <c r="AR41" s="19">
        <v>257.23110000000003</v>
      </c>
      <c r="AS41" s="19">
        <v>88.44</v>
      </c>
    </row>
    <row r="42" spans="2:45">
      <c r="B42" s="20" t="s">
        <v>437</v>
      </c>
      <c r="C42" s="20"/>
      <c r="D42" s="21">
        <v>0.24990000000000001</v>
      </c>
      <c r="E42" s="21">
        <v>0.30380000000000001</v>
      </c>
      <c r="F42" s="21">
        <v>0.38440000000000002</v>
      </c>
      <c r="G42" s="21">
        <v>0.37159999999999999</v>
      </c>
      <c r="H42" s="21">
        <v>0.23849999999999999</v>
      </c>
      <c r="I42" s="21">
        <v>0.30840000000000001</v>
      </c>
      <c r="J42" s="21">
        <v>0.25850000000000001</v>
      </c>
      <c r="K42" s="21">
        <v>0.31609999999999999</v>
      </c>
      <c r="L42" s="21">
        <v>0.31469999999999998</v>
      </c>
      <c r="M42" s="21">
        <v>0.35820000000000002</v>
      </c>
      <c r="N42" s="21">
        <v>0.29930000000000001</v>
      </c>
      <c r="O42" s="21">
        <v>0.3574</v>
      </c>
      <c r="P42" s="21">
        <v>0.12709999999999999</v>
      </c>
      <c r="Q42" s="21">
        <v>0.14530000000000001</v>
      </c>
      <c r="R42" s="21">
        <v>0.45069999999999999</v>
      </c>
      <c r="S42" s="21">
        <v>0.3548</v>
      </c>
      <c r="T42" s="21">
        <v>0.42899999999999999</v>
      </c>
      <c r="U42" s="21">
        <v>0.36549999999999999</v>
      </c>
      <c r="V42" s="21">
        <v>0.34420000000000001</v>
      </c>
      <c r="W42" s="21">
        <v>0.28170000000000001</v>
      </c>
      <c r="X42" s="21">
        <v>0.22159999999999999</v>
      </c>
      <c r="Y42" s="21">
        <v>0.315</v>
      </c>
      <c r="Z42" s="21">
        <v>0.3241</v>
      </c>
      <c r="AA42" s="21">
        <v>0.26440000000000002</v>
      </c>
      <c r="AB42" s="21">
        <v>0.33019999999999999</v>
      </c>
      <c r="AC42" s="21">
        <v>0.38800000000000001</v>
      </c>
      <c r="AD42" s="21">
        <v>0.372</v>
      </c>
      <c r="AE42" s="21">
        <v>0.2792</v>
      </c>
      <c r="AF42" s="21">
        <v>0.11070000000000001</v>
      </c>
      <c r="AG42" s="21">
        <v>0.2094</v>
      </c>
      <c r="AH42" s="21">
        <v>0.1923</v>
      </c>
      <c r="AI42" s="21">
        <v>0.14460000000000001</v>
      </c>
      <c r="AJ42" s="21">
        <v>0.309</v>
      </c>
      <c r="AK42" s="21">
        <v>0.19539999999999999</v>
      </c>
      <c r="AL42" s="21">
        <v>0.23899999999999999</v>
      </c>
      <c r="AM42" s="21">
        <v>8.6599999999999996E-2</v>
      </c>
      <c r="AN42" s="21">
        <v>0.17050000000000001</v>
      </c>
      <c r="AO42" s="21">
        <v>8.0100000000000005E-2</v>
      </c>
      <c r="AP42" s="21">
        <v>3.9100000000000003E-2</v>
      </c>
      <c r="AQ42" s="21">
        <v>8.8000000000000005E-3</v>
      </c>
      <c r="AR42" s="21">
        <v>6.4600000000000005E-2</v>
      </c>
      <c r="AS42" s="21">
        <v>2.4E-2</v>
      </c>
    </row>
    <row r="43" spans="2:45">
      <c r="B43" s="20" t="s">
        <v>427</v>
      </c>
      <c r="C43" s="20"/>
      <c r="D43" s="21">
        <v>-0.19800000000000001</v>
      </c>
      <c r="E43" s="21">
        <v>4.3400000000000001E-2</v>
      </c>
      <c r="F43" s="21">
        <v>1.6469</v>
      </c>
      <c r="G43" s="21">
        <v>0.53990000000000005</v>
      </c>
      <c r="H43" s="21">
        <v>7.7999999999999996E-3</v>
      </c>
      <c r="I43" s="21">
        <v>3.3099999999999997E-2</v>
      </c>
      <c r="J43" s="21">
        <v>-0.37809999999999999</v>
      </c>
      <c r="K43" s="21">
        <v>-0.14269999999999999</v>
      </c>
      <c r="L43" s="21">
        <v>0.68910000000000005</v>
      </c>
      <c r="M43" s="21">
        <v>0.28389999999999999</v>
      </c>
      <c r="N43" s="21">
        <v>0.28720000000000001</v>
      </c>
      <c r="O43" s="21">
        <v>0.35780000000000001</v>
      </c>
      <c r="P43" s="21">
        <v>-0.59840000000000004</v>
      </c>
      <c r="Q43" s="21">
        <v>-0.56389999999999996</v>
      </c>
      <c r="R43" s="21">
        <v>4.0342000000000002</v>
      </c>
      <c r="S43" s="21">
        <v>0.86029999999999995</v>
      </c>
      <c r="T43" s="21">
        <v>5.6967999999999996</v>
      </c>
      <c r="U43" s="21">
        <v>3.2461000000000002</v>
      </c>
      <c r="V43" s="21">
        <v>-0.57589999999999997</v>
      </c>
      <c r="W43" s="21">
        <v>-0.40510000000000002</v>
      </c>
      <c r="X43" s="21">
        <v>-0.6099</v>
      </c>
      <c r="Y43" s="21">
        <v>-0.18870000000000001</v>
      </c>
      <c r="Z43" s="21">
        <v>-7.2599999999999998E-2</v>
      </c>
      <c r="AA43" s="21">
        <v>0.25390000000000001</v>
      </c>
      <c r="AB43" s="21">
        <v>2.0362</v>
      </c>
      <c r="AC43" s="21">
        <v>0.6149</v>
      </c>
      <c r="AD43" s="21">
        <v>0.6885</v>
      </c>
      <c r="AE43" s="21">
        <v>0.11020000000000001</v>
      </c>
      <c r="AF43" s="21">
        <v>-0.76500000000000001</v>
      </c>
      <c r="AG43" s="21">
        <v>-0.46039999999999998</v>
      </c>
      <c r="AH43" s="21">
        <v>-0.55779999999999996</v>
      </c>
      <c r="AI43" s="21">
        <v>-0.30149999999999999</v>
      </c>
      <c r="AJ43" s="21">
        <v>3.3041</v>
      </c>
      <c r="AK43" s="21">
        <v>9.0399999999999994E-2</v>
      </c>
      <c r="AL43" s="21">
        <v>0.50049999999999994</v>
      </c>
      <c r="AM43" s="21">
        <v>-0.56669999999999998</v>
      </c>
      <c r="AN43" s="21">
        <v>-0.66569999999999996</v>
      </c>
      <c r="AO43" s="21">
        <v>-0.71309999999999996</v>
      </c>
      <c r="AP43" s="21">
        <v>-0.88560000000000005</v>
      </c>
      <c r="AQ43" s="21">
        <v>-0.91879999999999995</v>
      </c>
      <c r="AR43" s="21">
        <v>-0.68489999999999995</v>
      </c>
      <c r="AS43" s="21">
        <v>-0.74929999999999997</v>
      </c>
    </row>
    <row r="44" spans="2:45">
      <c r="B44" s="26" t="s">
        <v>438</v>
      </c>
      <c r="C44" s="26"/>
      <c r="D44" s="27">
        <v>537.7328</v>
      </c>
      <c r="E44" s="27">
        <v>741.14049999999997</v>
      </c>
      <c r="F44" s="27">
        <v>905.97969999999998</v>
      </c>
      <c r="G44" s="27">
        <v>964.35720000000003</v>
      </c>
      <c r="H44" s="27">
        <v>536.14359999999999</v>
      </c>
      <c r="I44" s="27">
        <v>754.48540000000003</v>
      </c>
      <c r="J44" s="27">
        <v>596.95450000000005</v>
      </c>
      <c r="K44" s="27">
        <v>836.83280000000002</v>
      </c>
      <c r="L44" s="27">
        <v>843.57719999999995</v>
      </c>
      <c r="M44" s="27">
        <v>942.33609999999999</v>
      </c>
      <c r="N44" s="27">
        <v>729.86</v>
      </c>
      <c r="O44" s="27">
        <v>1095.9041999999999</v>
      </c>
      <c r="P44" s="27">
        <v>380.86180000000002</v>
      </c>
      <c r="Q44" s="27">
        <v>450.40390000000002</v>
      </c>
      <c r="R44" s="27">
        <v>3355.3352</v>
      </c>
      <c r="S44" s="27">
        <v>1963.5952</v>
      </c>
      <c r="T44" s="27">
        <v>2106.0848999999998</v>
      </c>
      <c r="U44" s="27">
        <v>1661.9664</v>
      </c>
      <c r="V44" s="27">
        <v>1466.3568</v>
      </c>
      <c r="W44" s="27">
        <v>1193.9888000000001</v>
      </c>
      <c r="X44" s="27">
        <v>914.86680000000001</v>
      </c>
      <c r="Y44" s="27">
        <v>1423.3878</v>
      </c>
      <c r="Z44" s="27">
        <v>1421.4472000000001</v>
      </c>
      <c r="AA44" s="27">
        <v>1554.9736</v>
      </c>
      <c r="AB44" s="27">
        <v>2562.4034999999999</v>
      </c>
      <c r="AC44" s="27">
        <v>2245.7456999999999</v>
      </c>
      <c r="AD44" s="27">
        <v>2352.0151999999998</v>
      </c>
      <c r="AE44" s="27">
        <v>1745.8127999999999</v>
      </c>
      <c r="AF44" s="27">
        <v>776.85889999999995</v>
      </c>
      <c r="AG44" s="27">
        <v>1366.0534</v>
      </c>
      <c r="AH44" s="27">
        <v>1195.2401</v>
      </c>
      <c r="AI44" s="27">
        <v>1351.1208999999999</v>
      </c>
      <c r="AJ44" s="27">
        <v>2699.9937</v>
      </c>
      <c r="AK44" s="27">
        <v>1490.3364999999999</v>
      </c>
      <c r="AL44" s="27">
        <v>1711.5198</v>
      </c>
      <c r="AM44" s="27">
        <v>747.50549999999998</v>
      </c>
      <c r="AN44" s="27">
        <v>1096.03</v>
      </c>
      <c r="AO44" s="27">
        <v>632.30709999999999</v>
      </c>
      <c r="AP44" s="27">
        <v>458.6388</v>
      </c>
      <c r="AQ44" s="27">
        <v>304.69409999999999</v>
      </c>
      <c r="AR44" s="27">
        <v>535.274</v>
      </c>
      <c r="AS44" s="27"/>
    </row>
    <row r="45" spans="2:45">
      <c r="B45" s="20" t="s">
        <v>439</v>
      </c>
      <c r="C45" s="20"/>
      <c r="D45" s="21">
        <v>0.30180000000000001</v>
      </c>
      <c r="E45" s="21">
        <v>0.34660000000000002</v>
      </c>
      <c r="F45" s="21">
        <v>0.42809999999999998</v>
      </c>
      <c r="G45" s="21">
        <v>0.41010000000000002</v>
      </c>
      <c r="H45" s="21">
        <v>0.28499999999999998</v>
      </c>
      <c r="I45" s="21">
        <v>0.3468</v>
      </c>
      <c r="J45" s="21">
        <v>0.30509999999999998</v>
      </c>
      <c r="K45" s="21">
        <v>0.35310000000000002</v>
      </c>
      <c r="L45" s="21">
        <v>0.3503</v>
      </c>
      <c r="M45" s="21">
        <v>0.39179999999999998</v>
      </c>
      <c r="N45" s="21">
        <v>0.33550000000000002</v>
      </c>
      <c r="O45" s="21">
        <v>0.38500000000000001</v>
      </c>
      <c r="P45" s="21">
        <v>0.159</v>
      </c>
      <c r="Q45" s="21">
        <v>0.17419999999999999</v>
      </c>
      <c r="R45" s="21">
        <v>0.46139999999999998</v>
      </c>
      <c r="S45" s="21">
        <v>0.36820000000000003</v>
      </c>
      <c r="T45" s="21">
        <v>0.44319999999999998</v>
      </c>
      <c r="U45" s="21">
        <v>0.38080000000000003</v>
      </c>
      <c r="V45" s="21">
        <v>0.36309999999999998</v>
      </c>
      <c r="W45" s="21">
        <v>0.29880000000000001</v>
      </c>
      <c r="X45" s="21">
        <v>0.255</v>
      </c>
      <c r="Y45" s="21">
        <v>0.34649999999999997</v>
      </c>
      <c r="Z45" s="21">
        <v>0.35730000000000001</v>
      </c>
      <c r="AA45" s="21">
        <v>0.2913</v>
      </c>
      <c r="AB45" s="21">
        <v>0.35049999999999998</v>
      </c>
      <c r="AC45" s="21">
        <v>0.41699999999999998</v>
      </c>
      <c r="AD45" s="21">
        <v>0.40189999999999998</v>
      </c>
      <c r="AE45" s="21">
        <v>0.311</v>
      </c>
      <c r="AF45" s="21">
        <v>0.15160000000000001</v>
      </c>
      <c r="AG45" s="21">
        <v>0.25369999999999998</v>
      </c>
      <c r="AH45" s="21">
        <v>0.2387</v>
      </c>
      <c r="AI45" s="21">
        <v>0.1784</v>
      </c>
      <c r="AJ45" s="21">
        <v>0.34160000000000001</v>
      </c>
      <c r="AK45" s="21">
        <v>0.23680000000000001</v>
      </c>
      <c r="AL45" s="21">
        <v>0.2833</v>
      </c>
      <c r="AM45" s="21">
        <v>0.13639999999999999</v>
      </c>
      <c r="AN45" s="21">
        <v>0.22889999999999999</v>
      </c>
      <c r="AO45" s="21">
        <v>0.14360000000000001</v>
      </c>
      <c r="AP45" s="21">
        <v>0.1084</v>
      </c>
      <c r="AQ45" s="21">
        <v>6.9599999999999995E-2</v>
      </c>
      <c r="AR45" s="21">
        <v>0.13450000000000001</v>
      </c>
      <c r="AS45" s="21"/>
    </row>
    <row r="46" spans="2:45">
      <c r="B46" s="26" t="s">
        <v>440</v>
      </c>
      <c r="C46" s="26"/>
      <c r="D46" s="27">
        <v>444.35969999999998</v>
      </c>
      <c r="E46" s="27">
        <v>643.52570000000003</v>
      </c>
      <c r="F46" s="27">
        <v>865.68039999999996</v>
      </c>
      <c r="G46" s="27">
        <v>936.52499999999998</v>
      </c>
      <c r="H46" s="27">
        <v>484.22969999999998</v>
      </c>
      <c r="I46" s="27">
        <v>770.47450000000003</v>
      </c>
      <c r="J46" s="27">
        <v>518.50559999999996</v>
      </c>
      <c r="K46" s="27">
        <v>621.88779999999997</v>
      </c>
      <c r="L46" s="27">
        <v>810.24710000000005</v>
      </c>
      <c r="M46" s="27">
        <v>974.96609999999998</v>
      </c>
      <c r="N46" s="27">
        <v>633.86950000000002</v>
      </c>
      <c r="O46" s="27">
        <v>1041.6482000000001</v>
      </c>
      <c r="P46" s="27">
        <v>240.7148</v>
      </c>
      <c r="Q46" s="27">
        <v>435.38099999999997</v>
      </c>
      <c r="R46" s="27">
        <v>3655.2957000000001</v>
      </c>
      <c r="S46" s="27">
        <v>1771.0365999999999</v>
      </c>
      <c r="T46" s="27">
        <v>1963.6973</v>
      </c>
      <c r="U46" s="27">
        <v>1924.8878</v>
      </c>
      <c r="V46" s="27">
        <v>1419.3527999999999</v>
      </c>
      <c r="W46" s="27">
        <v>1065.5613000000001</v>
      </c>
      <c r="X46" s="27">
        <v>982.25250000000005</v>
      </c>
      <c r="Y46" s="27">
        <v>1471.1177</v>
      </c>
      <c r="Z46" s="27">
        <v>1532.0835999999999</v>
      </c>
      <c r="AA46" s="27">
        <v>976.08190000000002</v>
      </c>
      <c r="AB46" s="27">
        <v>2556.1237000000001</v>
      </c>
      <c r="AC46" s="27">
        <v>2163.5520999999999</v>
      </c>
      <c r="AD46" s="27">
        <v>2122.2775999999999</v>
      </c>
      <c r="AE46" s="27">
        <v>1190.6119000000001</v>
      </c>
      <c r="AF46" s="27">
        <v>927.84270000000004</v>
      </c>
      <c r="AG46" s="27">
        <v>1229.9911999999999</v>
      </c>
      <c r="AH46" s="27">
        <v>1266.4591</v>
      </c>
      <c r="AI46" s="27">
        <v>1488.9873</v>
      </c>
      <c r="AJ46" s="27">
        <v>2331.5952000000002</v>
      </c>
      <c r="AK46" s="27">
        <v>1630.8206</v>
      </c>
      <c r="AL46" s="27">
        <v>2503.6451000000002</v>
      </c>
      <c r="AM46" s="27">
        <v>-375.55149999999998</v>
      </c>
      <c r="AN46" s="27">
        <v>1412.9907000000001</v>
      </c>
      <c r="AO46" s="27">
        <v>391.02120000000002</v>
      </c>
      <c r="AP46" s="27">
        <v>461.94490000000002</v>
      </c>
      <c r="AQ46" s="27">
        <v>-203.67609999999999</v>
      </c>
      <c r="AR46" s="27">
        <v>783.65440000000001</v>
      </c>
      <c r="AS46" s="27">
        <v>849.12</v>
      </c>
    </row>
    <row r="47" spans="2:45">
      <c r="B47" s="18" t="s">
        <v>441</v>
      </c>
      <c r="C47" s="18"/>
      <c r="D47" s="19">
        <v>365.38760000000002</v>
      </c>
      <c r="E47" s="19">
        <v>529.3809</v>
      </c>
      <c r="F47" s="19">
        <v>757.05889999999999</v>
      </c>
      <c r="G47" s="19">
        <v>623.3655</v>
      </c>
      <c r="H47" s="19">
        <v>356.00990000000002</v>
      </c>
      <c r="I47" s="19">
        <v>578.58929999999998</v>
      </c>
      <c r="J47" s="19">
        <v>306.45400000000001</v>
      </c>
      <c r="K47" s="19">
        <v>422.4513</v>
      </c>
      <c r="L47" s="19">
        <v>662.43320000000006</v>
      </c>
      <c r="M47" s="19">
        <v>904.37400000000002</v>
      </c>
      <c r="N47" s="19">
        <v>478.9708</v>
      </c>
      <c r="O47" s="19">
        <v>668.04079999999999</v>
      </c>
      <c r="P47" s="19">
        <v>173.93879999999999</v>
      </c>
      <c r="Q47" s="19">
        <v>308.28190000000001</v>
      </c>
      <c r="R47" s="19">
        <v>2750.5578999999998</v>
      </c>
      <c r="S47" s="19">
        <v>1207.6525999999999</v>
      </c>
      <c r="T47" s="19">
        <v>1191.6507999999999</v>
      </c>
      <c r="U47" s="19">
        <v>1402.4148</v>
      </c>
      <c r="V47" s="19">
        <v>944.27809999999999</v>
      </c>
      <c r="W47" s="19">
        <v>676.33280000000002</v>
      </c>
      <c r="X47" s="19">
        <v>746.96799999999996</v>
      </c>
      <c r="Y47" s="19">
        <v>1168.5713000000001</v>
      </c>
      <c r="Z47" s="19">
        <v>1136.0419999999999</v>
      </c>
      <c r="AA47" s="19">
        <v>539.96600000000001</v>
      </c>
      <c r="AB47" s="19">
        <v>1954.4068</v>
      </c>
      <c r="AC47" s="19">
        <v>1583.8629000000001</v>
      </c>
      <c r="AD47" s="19">
        <v>1525.2534000000001</v>
      </c>
      <c r="AE47" s="19">
        <v>802.60289999999998</v>
      </c>
      <c r="AF47" s="19">
        <v>801.53769999999997</v>
      </c>
      <c r="AG47" s="19">
        <v>943.43430000000001</v>
      </c>
      <c r="AH47" s="19">
        <v>994.95450000000005</v>
      </c>
      <c r="AI47" s="19">
        <v>1217.4195999999999</v>
      </c>
      <c r="AJ47" s="19">
        <v>1682.8308999999999</v>
      </c>
      <c r="AK47" s="19">
        <v>1187.2791999999999</v>
      </c>
      <c r="AL47" s="19">
        <v>1820.768</v>
      </c>
      <c r="AM47" s="19">
        <v>-330.97489999999999</v>
      </c>
      <c r="AN47" s="19">
        <v>1141.7819</v>
      </c>
      <c r="AO47" s="19">
        <v>305.41520000000003</v>
      </c>
      <c r="AP47" s="19">
        <v>440.04109999999997</v>
      </c>
      <c r="AQ47" s="19">
        <v>251.9049</v>
      </c>
      <c r="AR47" s="19">
        <v>571.21550000000002</v>
      </c>
      <c r="AS47" s="19">
        <v>711.07</v>
      </c>
    </row>
    <row r="48" spans="2:45">
      <c r="B48" s="201" t="s">
        <v>1385</v>
      </c>
      <c r="C48" s="201"/>
      <c r="D48" s="202">
        <v>0.2051</v>
      </c>
      <c r="E48" s="202">
        <v>0.24759999999999999</v>
      </c>
      <c r="F48" s="202">
        <v>0.35780000000000001</v>
      </c>
      <c r="G48" s="202">
        <v>0.2651</v>
      </c>
      <c r="H48" s="202">
        <v>0.1893</v>
      </c>
      <c r="I48" s="202">
        <v>0.26600000000000001</v>
      </c>
      <c r="J48" s="202">
        <v>0.15659999999999999</v>
      </c>
      <c r="K48" s="202">
        <v>0.17829999999999999</v>
      </c>
      <c r="L48" s="202">
        <v>0.27500000000000002</v>
      </c>
      <c r="M48" s="202">
        <v>0.376</v>
      </c>
      <c r="N48" s="202">
        <v>0.22020000000000001</v>
      </c>
      <c r="O48" s="202">
        <v>0.23469999999999999</v>
      </c>
      <c r="P48" s="202">
        <v>7.2599999999999998E-2</v>
      </c>
      <c r="Q48" s="202">
        <v>0.1192</v>
      </c>
      <c r="R48" s="202">
        <v>0.37819999999999998</v>
      </c>
      <c r="S48" s="202">
        <v>0.22639999999999999</v>
      </c>
      <c r="T48" s="202">
        <v>0.25080000000000002</v>
      </c>
      <c r="U48" s="202">
        <v>0.32129999999999997</v>
      </c>
      <c r="V48" s="202">
        <v>0.23380000000000001</v>
      </c>
      <c r="W48" s="202">
        <v>0.16919999999999999</v>
      </c>
      <c r="X48" s="202">
        <v>0.2082</v>
      </c>
      <c r="Y48" s="202">
        <v>0.28449999999999998</v>
      </c>
      <c r="Z48" s="202">
        <v>0.28560000000000002</v>
      </c>
      <c r="AA48" s="202">
        <v>0.1011</v>
      </c>
      <c r="AB48" s="202">
        <v>0.26729999999999998</v>
      </c>
      <c r="AC48" s="202">
        <v>0.29409999999999997</v>
      </c>
      <c r="AD48" s="202">
        <v>0.26069999999999999</v>
      </c>
      <c r="AE48" s="202">
        <v>0.14299999999999999</v>
      </c>
      <c r="AF48" s="202">
        <v>0.15640000000000001</v>
      </c>
      <c r="AG48" s="202">
        <v>0.17519999999999999</v>
      </c>
      <c r="AH48" s="202">
        <v>0.19869999999999999</v>
      </c>
      <c r="AI48" s="202">
        <v>0.1608</v>
      </c>
      <c r="AJ48" s="202">
        <v>0.21290000000000001</v>
      </c>
      <c r="AK48" s="202">
        <v>0.18870000000000001</v>
      </c>
      <c r="AL48" s="202">
        <v>0.30130000000000001</v>
      </c>
      <c r="AM48" s="202">
        <v>-6.0400000000000002E-2</v>
      </c>
      <c r="AN48" s="202">
        <v>0.23849999999999999</v>
      </c>
      <c r="AO48" s="202">
        <v>6.9400000000000003E-2</v>
      </c>
      <c r="AP48" s="202">
        <v>0.104</v>
      </c>
      <c r="AQ48" s="202">
        <v>5.7599999999999998E-2</v>
      </c>
      <c r="AR48" s="202">
        <v>0.14360000000000001</v>
      </c>
      <c r="AS48" s="202">
        <v>0.1928</v>
      </c>
    </row>
    <row r="49" spans="2:45">
      <c r="B49" s="201" t="s">
        <v>427</v>
      </c>
      <c r="C49" s="201"/>
      <c r="D49" s="202">
        <v>-0.30180000000000001</v>
      </c>
      <c r="E49" s="202">
        <v>0.54710000000000003</v>
      </c>
      <c r="F49" s="202">
        <v>1.8788</v>
      </c>
      <c r="G49" s="202">
        <v>0.35959999999999998</v>
      </c>
      <c r="H49" s="202">
        <v>-2.5700000000000001E-2</v>
      </c>
      <c r="I49" s="202">
        <v>9.2999999999999999E-2</v>
      </c>
      <c r="J49" s="202">
        <v>-0.59519999999999995</v>
      </c>
      <c r="K49" s="202">
        <v>-0.32229999999999998</v>
      </c>
      <c r="L49" s="202">
        <v>0.86070000000000002</v>
      </c>
      <c r="M49" s="202">
        <v>0.56310000000000004</v>
      </c>
      <c r="N49" s="202">
        <v>0.56289999999999996</v>
      </c>
      <c r="O49" s="202">
        <v>0.58130000000000004</v>
      </c>
      <c r="P49" s="202">
        <v>-0.73740000000000006</v>
      </c>
      <c r="Q49" s="202">
        <v>-0.65910000000000002</v>
      </c>
      <c r="R49" s="202">
        <v>4.7426000000000004</v>
      </c>
      <c r="S49" s="202">
        <v>0.80779999999999996</v>
      </c>
      <c r="T49" s="202">
        <v>5.851</v>
      </c>
      <c r="U49" s="202">
        <v>3.5491000000000001</v>
      </c>
      <c r="V49" s="202">
        <v>-0.65669999999999995</v>
      </c>
      <c r="W49" s="202">
        <v>-0.44</v>
      </c>
      <c r="X49" s="202">
        <v>-0.37319999999999998</v>
      </c>
      <c r="Y49" s="202">
        <v>-0.16669999999999999</v>
      </c>
      <c r="Z49" s="202">
        <v>0.2031</v>
      </c>
      <c r="AA49" s="202">
        <v>-0.2016</v>
      </c>
      <c r="AB49" s="202">
        <v>1.6165</v>
      </c>
      <c r="AC49" s="202">
        <v>0.35539999999999999</v>
      </c>
      <c r="AD49" s="202">
        <v>0.34260000000000002</v>
      </c>
      <c r="AE49" s="202">
        <v>0.4864</v>
      </c>
      <c r="AF49" s="202">
        <v>-0.58989999999999998</v>
      </c>
      <c r="AG49" s="202">
        <v>-0.40429999999999999</v>
      </c>
      <c r="AH49" s="202">
        <v>-0.34770000000000001</v>
      </c>
      <c r="AI49" s="202">
        <v>0.51680000000000004</v>
      </c>
      <c r="AJ49" s="202">
        <v>1.0994999999999999</v>
      </c>
      <c r="AK49" s="202">
        <v>0.25850000000000001</v>
      </c>
      <c r="AL49" s="202">
        <v>0.83</v>
      </c>
      <c r="AM49" s="202" t="s">
        <v>413</v>
      </c>
      <c r="AN49" s="202">
        <v>-0.32150000000000001</v>
      </c>
      <c r="AO49" s="202">
        <v>-0.74280000000000002</v>
      </c>
      <c r="AP49" s="202">
        <v>-0.75829999999999997</v>
      </c>
      <c r="AQ49" s="202" t="s">
        <v>415</v>
      </c>
      <c r="AR49" s="202">
        <v>-0.49969999999999998</v>
      </c>
      <c r="AS49" s="202">
        <v>1.3282</v>
      </c>
    </row>
    <row r="52" spans="2:45">
      <c r="B52" s="3" t="s">
        <v>1386</v>
      </c>
      <c r="C52" s="12"/>
      <c r="D52" s="12"/>
      <c r="E52" s="12"/>
      <c r="F52" s="12"/>
      <c r="G52" s="12"/>
      <c r="H52" s="12"/>
      <c r="I52" s="12"/>
    </row>
    <row r="53" spans="2:45">
      <c r="B53" s="11" t="s">
        <v>1387</v>
      </c>
    </row>
    <row r="55" spans="2:45">
      <c r="B55" t="s">
        <v>1388</v>
      </c>
    </row>
    <row r="56" spans="2:45">
      <c r="B56" t="s">
        <v>1389</v>
      </c>
    </row>
    <row r="58" spans="2:45">
      <c r="B58" t="s">
        <v>1390</v>
      </c>
    </row>
    <row r="59" spans="2:45">
      <c r="B59" s="54" t="s">
        <v>1391</v>
      </c>
    </row>
    <row r="61" spans="2:45">
      <c r="B61" t="s">
        <v>1392</v>
      </c>
    </row>
    <row r="62" spans="2:45">
      <c r="B62" t="s">
        <v>1393</v>
      </c>
    </row>
    <row r="63" spans="2:45">
      <c r="B63" t="s">
        <v>1394</v>
      </c>
    </row>
    <row r="65" spans="2:9">
      <c r="B65" t="s">
        <v>1395</v>
      </c>
    </row>
    <row r="66" spans="2:9">
      <c r="B66" t="s">
        <v>1396</v>
      </c>
    </row>
    <row r="69" spans="2:9">
      <c r="B69" s="3" t="s">
        <v>1397</v>
      </c>
      <c r="C69" s="3"/>
      <c r="D69" s="3"/>
      <c r="E69" s="3"/>
      <c r="F69" s="3"/>
      <c r="G69" s="3"/>
      <c r="H69" s="3"/>
      <c r="I69" s="3"/>
    </row>
    <row r="70" spans="2:9">
      <c r="B70" t="s">
        <v>1398</v>
      </c>
    </row>
    <row r="72" spans="2:9">
      <c r="B72" t="s">
        <v>1399</v>
      </c>
    </row>
    <row r="73" spans="2:9">
      <c r="B73" t="s">
        <v>1400</v>
      </c>
    </row>
    <row r="75" spans="2:9">
      <c r="B75" t="s">
        <v>1401</v>
      </c>
    </row>
    <row r="76" spans="2:9">
      <c r="B76" t="s">
        <v>1402</v>
      </c>
    </row>
    <row r="78" spans="2:9">
      <c r="B78" t="s">
        <v>1403</v>
      </c>
    </row>
    <row r="81" spans="2:9">
      <c r="B81" s="3" t="s">
        <v>1404</v>
      </c>
      <c r="C81" s="3"/>
      <c r="D81" s="3"/>
      <c r="E81" s="3"/>
      <c r="F81" s="3"/>
      <c r="G81" s="3"/>
      <c r="H81" s="3"/>
      <c r="I81" s="3"/>
    </row>
    <row r="82" spans="2:9">
      <c r="B82" t="s">
        <v>1405</v>
      </c>
    </row>
    <row r="84" spans="2:9">
      <c r="B84" t="s">
        <v>1406</v>
      </c>
    </row>
    <row r="85" spans="2:9">
      <c r="B85" s="11" t="s">
        <v>1407</v>
      </c>
    </row>
    <row r="87" spans="2:9">
      <c r="B87" t="s">
        <v>1408</v>
      </c>
    </row>
    <row r="89" spans="2:9">
      <c r="B89" t="s">
        <v>1409</v>
      </c>
    </row>
    <row r="90" spans="2:9">
      <c r="B90" t="s">
        <v>1410</v>
      </c>
    </row>
    <row r="91" spans="2:9">
      <c r="B91" s="203"/>
    </row>
    <row r="92" spans="2:9">
      <c r="B92" t="s">
        <v>1411</v>
      </c>
    </row>
  </sheetData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991096-96D1-49E5-BC25-B947D51E913B}">
  <dimension ref="A1:AW435"/>
  <sheetViews>
    <sheetView showGridLines="0" workbookViewId="0">
      <selection activeCell="M276" sqref="M276"/>
    </sheetView>
  </sheetViews>
  <sheetFormatPr defaultRowHeight="17.399999999999999"/>
  <cols>
    <col min="1" max="1" width="8.796875" customWidth="1"/>
    <col min="12" max="12" width="10.3984375" bestFit="1" customWidth="1"/>
  </cols>
  <sheetData>
    <row r="1" spans="1:49">
      <c r="Z1" s="90"/>
      <c r="AA1" s="90"/>
      <c r="AB1" s="90"/>
      <c r="AC1" s="90"/>
      <c r="AD1" s="90"/>
      <c r="AE1" s="90"/>
      <c r="AF1" s="90"/>
      <c r="AG1" s="90"/>
      <c r="AH1" s="90"/>
      <c r="AI1" s="90"/>
      <c r="AJ1" s="90"/>
      <c r="AK1" s="90"/>
      <c r="AL1" s="90"/>
      <c r="AM1" s="90"/>
      <c r="AN1" s="90"/>
      <c r="AO1" s="90"/>
      <c r="AP1" s="90"/>
      <c r="AQ1" s="90"/>
      <c r="AR1" s="90"/>
      <c r="AS1" s="90"/>
      <c r="AT1" s="90"/>
      <c r="AU1" s="90"/>
      <c r="AV1" s="90"/>
      <c r="AW1" s="90"/>
    </row>
    <row r="2" spans="1:49">
      <c r="P2" s="90" t="s">
        <v>861</v>
      </c>
      <c r="Z2" s="90"/>
      <c r="AA2" s="90"/>
      <c r="AB2" s="90"/>
      <c r="AC2" s="90"/>
      <c r="AD2" s="90"/>
      <c r="AE2" s="90"/>
      <c r="AF2" s="90"/>
      <c r="AG2" s="90"/>
      <c r="AH2" s="90"/>
      <c r="AI2" s="90"/>
      <c r="AJ2" s="90"/>
      <c r="AK2" s="90"/>
      <c r="AL2" s="90"/>
      <c r="AM2" s="90"/>
      <c r="AN2" s="90"/>
      <c r="AO2" s="90"/>
      <c r="AP2" s="90"/>
      <c r="AQ2" s="90"/>
      <c r="AR2" s="90"/>
      <c r="AS2" s="90"/>
      <c r="AT2" s="90"/>
      <c r="AU2" s="90"/>
      <c r="AV2" s="90"/>
      <c r="AW2" s="90"/>
    </row>
    <row r="3" spans="1:49">
      <c r="P3" s="90" t="s">
        <v>862</v>
      </c>
      <c r="Z3" s="90"/>
      <c r="AA3" s="90"/>
      <c r="AB3" s="90"/>
      <c r="AC3" s="90"/>
      <c r="AD3" s="90"/>
      <c r="AE3" s="90"/>
      <c r="AF3" s="90"/>
      <c r="AG3" s="90"/>
      <c r="AH3" s="90"/>
      <c r="AI3" s="90"/>
      <c r="AJ3" s="90"/>
      <c r="AK3" s="90"/>
      <c r="AL3" s="90"/>
      <c r="AM3" s="90"/>
      <c r="AN3" s="90"/>
      <c r="AO3" s="90"/>
      <c r="AP3" s="90"/>
      <c r="AQ3" s="90"/>
      <c r="AR3" s="90"/>
      <c r="AS3" s="90"/>
      <c r="AT3" s="90"/>
      <c r="AU3" s="90"/>
      <c r="AV3" s="90"/>
      <c r="AW3" s="90"/>
    </row>
    <row r="4" spans="1:49">
      <c r="P4" s="90" t="s">
        <v>863</v>
      </c>
      <c r="Z4" s="90"/>
      <c r="AA4" s="90"/>
      <c r="AB4" s="90"/>
      <c r="AC4" s="90"/>
      <c r="AD4" s="90"/>
      <c r="AE4" s="90"/>
      <c r="AF4" s="90"/>
      <c r="AG4" s="90"/>
      <c r="AH4" s="90"/>
      <c r="AI4" s="90"/>
      <c r="AJ4" s="90"/>
      <c r="AK4" s="90"/>
      <c r="AL4" s="90"/>
      <c r="AM4" s="90"/>
      <c r="AN4" s="90"/>
      <c r="AO4" s="90"/>
      <c r="AP4" s="90"/>
      <c r="AQ4" s="90"/>
      <c r="AR4" s="90"/>
      <c r="AS4" s="90"/>
      <c r="AT4" s="90"/>
      <c r="AU4" s="90"/>
      <c r="AV4" s="90"/>
      <c r="AW4" s="90"/>
    </row>
    <row r="5" spans="1:49">
      <c r="P5" s="90" t="s">
        <v>864</v>
      </c>
      <c r="Z5" s="90"/>
      <c r="AA5" s="90"/>
      <c r="AB5" s="90"/>
      <c r="AC5" s="90"/>
      <c r="AD5" s="90"/>
      <c r="AE5" s="90"/>
      <c r="AF5" s="90"/>
      <c r="AG5" s="90"/>
      <c r="AH5" s="90"/>
      <c r="AI5" s="90"/>
      <c r="AJ5" s="90"/>
      <c r="AK5" s="90"/>
      <c r="AL5" s="90"/>
      <c r="AM5" s="90"/>
      <c r="AN5" s="90"/>
      <c r="AO5" s="90"/>
      <c r="AP5" s="90"/>
      <c r="AQ5" s="90"/>
      <c r="AR5" s="90"/>
      <c r="AS5" s="90"/>
      <c r="AT5" s="90"/>
      <c r="AU5" s="90"/>
      <c r="AV5" s="90"/>
      <c r="AW5" s="90"/>
    </row>
    <row r="6" spans="1:49">
      <c r="P6" s="90"/>
      <c r="Z6" s="90"/>
      <c r="AA6" s="90"/>
      <c r="AB6" s="90"/>
      <c r="AC6" s="90"/>
      <c r="AD6" s="90"/>
      <c r="AE6" s="90"/>
      <c r="AF6" s="90"/>
      <c r="AG6" s="90"/>
      <c r="AH6" s="90"/>
      <c r="AI6" s="90"/>
      <c r="AJ6" s="90"/>
      <c r="AK6" s="90"/>
      <c r="AL6" s="90"/>
      <c r="AM6" s="90"/>
      <c r="AN6" s="90"/>
      <c r="AO6" s="90"/>
      <c r="AP6" s="90"/>
      <c r="AQ6" s="90"/>
      <c r="AR6" s="90"/>
      <c r="AS6" s="90"/>
      <c r="AT6" s="90"/>
      <c r="AU6" s="90"/>
      <c r="AV6" s="90"/>
      <c r="AW6" s="90"/>
    </row>
    <row r="7" spans="1:49">
      <c r="A7" s="90"/>
      <c r="B7" s="90"/>
      <c r="C7" s="90"/>
      <c r="D7" s="90"/>
      <c r="E7" s="90"/>
      <c r="F7" s="90"/>
      <c r="G7" s="90"/>
      <c r="H7" s="90"/>
      <c r="I7" s="90"/>
      <c r="J7" s="90"/>
      <c r="K7" s="90"/>
      <c r="L7" s="90"/>
      <c r="M7" s="90"/>
      <c r="N7" s="90"/>
      <c r="O7" s="90"/>
      <c r="P7" s="90" t="s">
        <v>865</v>
      </c>
      <c r="Q7" s="90"/>
      <c r="R7" s="90"/>
      <c r="S7" s="90"/>
      <c r="T7" s="90"/>
      <c r="U7" s="90"/>
      <c r="V7" s="90"/>
      <c r="W7" s="90"/>
      <c r="X7" s="90"/>
      <c r="Y7" s="90"/>
      <c r="Z7" s="90"/>
      <c r="AA7" s="90"/>
      <c r="AB7" s="90"/>
      <c r="AC7" s="90"/>
      <c r="AD7" s="90"/>
      <c r="AE7" s="90"/>
      <c r="AF7" s="90"/>
      <c r="AG7" s="90"/>
      <c r="AH7" s="90"/>
      <c r="AI7" s="90"/>
      <c r="AJ7" s="90"/>
      <c r="AK7" s="90"/>
      <c r="AL7" s="90"/>
      <c r="AM7" s="90"/>
      <c r="AN7" s="90"/>
      <c r="AO7" s="90"/>
      <c r="AP7" s="90"/>
      <c r="AQ7" s="90"/>
      <c r="AR7" s="90"/>
      <c r="AS7" s="90"/>
      <c r="AT7" s="90"/>
      <c r="AU7" s="90"/>
      <c r="AV7" s="90"/>
      <c r="AW7" s="90"/>
    </row>
    <row r="8" spans="1:49">
      <c r="A8" s="90"/>
      <c r="B8" s="90"/>
      <c r="C8" s="90"/>
      <c r="D8" s="90"/>
      <c r="E8" s="90"/>
      <c r="F8" s="90"/>
      <c r="G8" s="90"/>
      <c r="H8" s="90"/>
      <c r="I8" s="90"/>
      <c r="J8" s="90"/>
      <c r="K8" s="90"/>
      <c r="L8" s="90"/>
      <c r="M8" s="90"/>
      <c r="N8" s="90"/>
      <c r="O8" s="90"/>
      <c r="P8" s="90" t="s">
        <v>866</v>
      </c>
      <c r="Q8" s="90"/>
      <c r="R8" s="90"/>
      <c r="S8" s="90"/>
      <c r="T8" s="90"/>
      <c r="U8" s="90"/>
      <c r="V8" s="90"/>
      <c r="W8" s="90"/>
      <c r="X8" s="90"/>
      <c r="Y8" s="90"/>
      <c r="Z8" s="90"/>
      <c r="AA8" s="90"/>
      <c r="AB8" s="90"/>
      <c r="AC8" s="90"/>
      <c r="AD8" s="90"/>
      <c r="AE8" s="90"/>
      <c r="AF8" s="90"/>
      <c r="AG8" s="90"/>
      <c r="AH8" s="90"/>
      <c r="AI8" s="90"/>
      <c r="AJ8" s="90"/>
      <c r="AK8" s="90"/>
      <c r="AL8" s="90"/>
      <c r="AM8" s="90"/>
      <c r="AN8" s="90"/>
      <c r="AO8" s="90"/>
      <c r="AP8" s="90"/>
      <c r="AQ8" s="90"/>
      <c r="AR8" s="90"/>
      <c r="AS8" s="90"/>
      <c r="AT8" s="90"/>
      <c r="AU8" s="90"/>
      <c r="AV8" s="90"/>
      <c r="AW8" s="90"/>
    </row>
    <row r="9" spans="1:49">
      <c r="A9" s="90"/>
      <c r="B9" s="90"/>
      <c r="C9" s="90"/>
      <c r="D9" s="90"/>
      <c r="E9" s="90"/>
      <c r="F9" s="90"/>
      <c r="G9" s="90"/>
      <c r="H9" s="90"/>
      <c r="I9" s="90"/>
      <c r="J9" s="90"/>
      <c r="K9" s="90"/>
      <c r="L9" s="90"/>
      <c r="M9" s="90"/>
      <c r="N9" s="90"/>
      <c r="O9" s="90"/>
      <c r="P9" s="90"/>
      <c r="Q9" s="90"/>
      <c r="R9" s="90"/>
      <c r="S9" s="90"/>
      <c r="T9" s="90"/>
      <c r="U9" s="90"/>
      <c r="V9" s="90"/>
      <c r="W9" s="90"/>
      <c r="X9" s="90"/>
      <c r="Y9" s="90"/>
      <c r="Z9" s="90"/>
      <c r="AA9" s="90"/>
      <c r="AB9" s="90"/>
      <c r="AC9" s="90"/>
      <c r="AD9" s="90"/>
      <c r="AE9" s="90"/>
      <c r="AF9" s="90"/>
      <c r="AG9" s="90"/>
      <c r="AH9" s="90"/>
      <c r="AI9" s="90"/>
      <c r="AJ9" s="90"/>
      <c r="AK9" s="90"/>
      <c r="AL9" s="90"/>
      <c r="AM9" s="90"/>
      <c r="AN9" s="90"/>
      <c r="AO9" s="90"/>
      <c r="AP9" s="90"/>
      <c r="AQ9" s="90"/>
      <c r="AR9" s="90"/>
      <c r="AS9" s="90"/>
      <c r="AT9" s="90"/>
      <c r="AU9" s="90"/>
      <c r="AV9" s="90"/>
      <c r="AW9" s="90"/>
    </row>
    <row r="10" spans="1:49">
      <c r="A10" s="90"/>
      <c r="B10" s="90"/>
      <c r="C10" s="90"/>
      <c r="D10" s="90"/>
      <c r="E10" s="90"/>
      <c r="F10" s="90"/>
      <c r="G10" s="90"/>
      <c r="H10" s="90"/>
      <c r="I10" s="90"/>
      <c r="J10" s="90"/>
      <c r="K10" s="90"/>
      <c r="L10" s="90"/>
      <c r="M10" s="90"/>
      <c r="N10" s="90"/>
      <c r="O10" s="90"/>
      <c r="P10" s="90" t="s">
        <v>867</v>
      </c>
      <c r="Q10" s="90"/>
      <c r="R10" s="90"/>
      <c r="S10" s="90"/>
      <c r="T10" s="90"/>
      <c r="U10" s="90"/>
      <c r="V10" s="90"/>
      <c r="W10" s="90"/>
      <c r="X10" s="90"/>
      <c r="Y10" s="90"/>
      <c r="Z10" s="90"/>
      <c r="AA10" s="90"/>
      <c r="AB10" s="90"/>
      <c r="AC10" s="90"/>
      <c r="AD10" s="90"/>
      <c r="AE10" s="90"/>
      <c r="AF10" s="90"/>
      <c r="AG10" s="90"/>
      <c r="AH10" s="90"/>
      <c r="AI10" s="90"/>
      <c r="AJ10" s="90"/>
      <c r="AK10" s="90"/>
      <c r="AL10" s="90"/>
      <c r="AM10" s="90"/>
      <c r="AN10" s="90"/>
      <c r="AO10" s="90"/>
      <c r="AP10" s="90"/>
      <c r="AQ10" s="90"/>
      <c r="AR10" s="90"/>
      <c r="AS10" s="90"/>
      <c r="AT10" s="90"/>
      <c r="AU10" s="90"/>
      <c r="AV10" s="90"/>
      <c r="AW10" s="90"/>
    </row>
    <row r="11" spans="1:49">
      <c r="A11" s="90"/>
      <c r="B11" s="90"/>
      <c r="C11" s="90"/>
      <c r="D11" s="90"/>
      <c r="E11" s="90"/>
      <c r="F11" s="90"/>
      <c r="G11" s="90"/>
      <c r="H11" s="90"/>
      <c r="I11" s="90"/>
      <c r="J11" s="90"/>
      <c r="K11" s="90"/>
      <c r="L11" s="90"/>
      <c r="M11" s="90"/>
      <c r="N11" s="90"/>
      <c r="O11" s="90"/>
      <c r="P11" s="93" t="s">
        <v>868</v>
      </c>
      <c r="Q11" s="90"/>
      <c r="R11" s="90"/>
      <c r="S11" s="90"/>
      <c r="T11" s="90"/>
      <c r="U11" s="90"/>
      <c r="V11" s="90"/>
      <c r="W11" s="90"/>
      <c r="X11" s="90"/>
      <c r="Y11" s="90"/>
      <c r="Z11" s="90"/>
      <c r="AA11" s="90"/>
      <c r="AB11" s="90"/>
      <c r="AC11" s="90"/>
      <c r="AD11" s="90"/>
      <c r="AE11" s="90"/>
      <c r="AF11" s="90"/>
      <c r="AG11" s="90"/>
      <c r="AH11" s="90"/>
      <c r="AI11" s="90"/>
      <c r="AJ11" s="90"/>
      <c r="AK11" s="90"/>
      <c r="AL11" s="90"/>
      <c r="AM11" s="90"/>
      <c r="AN11" s="90"/>
      <c r="AO11" s="90"/>
      <c r="AP11" s="90"/>
      <c r="AQ11" s="90"/>
      <c r="AR11" s="90"/>
      <c r="AS11" s="90"/>
      <c r="AT11" s="90"/>
      <c r="AU11" s="90"/>
      <c r="AV11" s="90"/>
      <c r="AW11" s="90"/>
    </row>
    <row r="12" spans="1:49">
      <c r="A12" s="90"/>
      <c r="B12" s="90"/>
      <c r="C12" s="90"/>
      <c r="D12" s="90"/>
      <c r="E12" s="90"/>
      <c r="F12" s="90"/>
      <c r="G12" s="90"/>
      <c r="H12" s="90"/>
      <c r="I12" s="90"/>
      <c r="J12" s="90"/>
      <c r="K12" s="90"/>
      <c r="L12" s="90"/>
      <c r="M12" s="90"/>
      <c r="N12" s="90"/>
      <c r="O12" s="90"/>
      <c r="P12" s="90" t="s">
        <v>869</v>
      </c>
      <c r="Q12" s="90"/>
      <c r="R12" s="90"/>
      <c r="S12" s="90"/>
      <c r="T12" s="90"/>
      <c r="U12" s="90"/>
      <c r="V12" s="90"/>
      <c r="W12" s="90"/>
      <c r="X12" s="90"/>
      <c r="Y12" s="90"/>
      <c r="Z12" s="90"/>
      <c r="AA12" s="90"/>
      <c r="AB12" s="90"/>
      <c r="AC12" s="90"/>
      <c r="AD12" s="90"/>
      <c r="AE12" s="90"/>
      <c r="AF12" s="90"/>
      <c r="AG12" s="90"/>
      <c r="AH12" s="90"/>
      <c r="AI12" s="90"/>
      <c r="AJ12" s="90"/>
      <c r="AK12" s="90"/>
      <c r="AL12" s="90"/>
      <c r="AM12" s="90"/>
      <c r="AN12" s="90"/>
      <c r="AO12" s="90"/>
      <c r="AP12" s="90"/>
      <c r="AQ12" s="90"/>
      <c r="AR12" s="90"/>
      <c r="AS12" s="90"/>
      <c r="AT12" s="90"/>
      <c r="AU12" s="90"/>
      <c r="AV12" s="90"/>
      <c r="AW12" s="90"/>
    </row>
    <row r="13" spans="1:49">
      <c r="A13" s="90"/>
      <c r="B13" s="90"/>
      <c r="C13" s="90"/>
      <c r="D13" s="90"/>
      <c r="E13" s="90"/>
      <c r="F13" s="90"/>
      <c r="G13" s="90"/>
      <c r="H13" s="90"/>
      <c r="I13" s="90"/>
      <c r="J13" s="90"/>
      <c r="K13" s="90"/>
      <c r="L13" s="90"/>
      <c r="M13" s="90"/>
      <c r="N13" s="90"/>
      <c r="O13" s="90"/>
      <c r="P13" s="90"/>
      <c r="Q13" s="90"/>
      <c r="R13" s="90"/>
      <c r="S13" s="90"/>
      <c r="T13" s="90"/>
      <c r="U13" s="90"/>
      <c r="V13" s="90"/>
      <c r="W13" s="90"/>
      <c r="X13" s="90"/>
      <c r="Y13" s="90"/>
      <c r="Z13" s="90"/>
      <c r="AA13" s="90"/>
      <c r="AB13" s="90"/>
      <c r="AC13" s="90"/>
      <c r="AD13" s="90"/>
      <c r="AE13" s="90"/>
      <c r="AF13" s="90"/>
      <c r="AG13" s="90"/>
      <c r="AH13" s="90"/>
      <c r="AI13" s="90"/>
      <c r="AJ13" s="90"/>
      <c r="AK13" s="90"/>
      <c r="AL13" s="90"/>
      <c r="AM13" s="90"/>
      <c r="AN13" s="90"/>
      <c r="AO13" s="90"/>
      <c r="AP13" s="90"/>
      <c r="AQ13" s="90"/>
      <c r="AR13" s="90"/>
      <c r="AS13" s="90"/>
      <c r="AT13" s="90"/>
      <c r="AU13" s="90"/>
      <c r="AV13" s="90"/>
      <c r="AW13" s="90"/>
    </row>
    <row r="14" spans="1:49">
      <c r="A14" s="90"/>
      <c r="B14" s="90"/>
      <c r="C14" s="90"/>
      <c r="D14" s="90"/>
      <c r="E14" s="90"/>
      <c r="F14" s="90"/>
      <c r="G14" s="90"/>
      <c r="H14" s="90"/>
      <c r="I14" s="90"/>
      <c r="J14" s="90"/>
      <c r="K14" s="90"/>
      <c r="L14" s="90"/>
      <c r="M14" s="90"/>
      <c r="N14" s="90"/>
      <c r="O14" s="90"/>
      <c r="P14" s="90" t="s">
        <v>870</v>
      </c>
      <c r="Q14" s="90"/>
      <c r="R14" s="90"/>
      <c r="S14" s="90"/>
      <c r="T14" s="90"/>
      <c r="U14" s="90"/>
      <c r="V14" s="90"/>
      <c r="W14" s="90"/>
      <c r="X14" s="90"/>
      <c r="Y14" s="90"/>
      <c r="Z14" s="90"/>
      <c r="AA14" s="90"/>
      <c r="AB14" s="90"/>
      <c r="AC14" s="90"/>
      <c r="AD14" s="90"/>
      <c r="AE14" s="90"/>
      <c r="AF14" s="90"/>
      <c r="AG14" s="90"/>
      <c r="AH14" s="90"/>
      <c r="AI14" s="90"/>
      <c r="AJ14" s="90"/>
      <c r="AK14" s="90"/>
      <c r="AL14" s="90"/>
      <c r="AM14" s="90"/>
      <c r="AN14" s="90"/>
      <c r="AO14" s="90"/>
      <c r="AP14" s="90"/>
      <c r="AQ14" s="90"/>
      <c r="AR14" s="90"/>
      <c r="AS14" s="90"/>
      <c r="AT14" s="90"/>
      <c r="AU14" s="90"/>
      <c r="AV14" s="90"/>
      <c r="AW14" s="90"/>
    </row>
    <row r="15" spans="1:49">
      <c r="A15" s="90"/>
      <c r="B15" s="90"/>
      <c r="C15" s="90"/>
      <c r="D15" s="90"/>
      <c r="E15" s="90"/>
      <c r="F15" s="90"/>
      <c r="G15" s="90"/>
      <c r="H15" s="90"/>
      <c r="I15" s="90"/>
      <c r="J15" s="90"/>
      <c r="K15" s="90"/>
      <c r="L15" s="90"/>
      <c r="M15" s="90"/>
      <c r="N15" s="90"/>
      <c r="O15" s="90"/>
      <c r="P15" s="90" t="s">
        <v>871</v>
      </c>
      <c r="Q15" s="90"/>
      <c r="R15" s="90"/>
      <c r="S15" s="90"/>
      <c r="T15" s="90"/>
      <c r="U15" s="90"/>
      <c r="V15" s="90"/>
      <c r="W15" s="90"/>
      <c r="X15" s="90"/>
      <c r="Y15" s="90"/>
      <c r="Z15" s="90"/>
      <c r="AA15" s="90"/>
      <c r="AB15" s="90"/>
      <c r="AC15" s="90"/>
      <c r="AD15" s="90"/>
      <c r="AE15" s="90"/>
      <c r="AF15" s="90"/>
      <c r="AG15" s="90"/>
      <c r="AH15" s="90"/>
      <c r="AI15" s="90"/>
      <c r="AJ15" s="90"/>
      <c r="AK15" s="90"/>
      <c r="AL15" s="90"/>
      <c r="AM15" s="90"/>
      <c r="AN15" s="90"/>
      <c r="AO15" s="90"/>
      <c r="AP15" s="90"/>
      <c r="AQ15" s="90"/>
      <c r="AR15" s="90"/>
      <c r="AS15" s="90"/>
      <c r="AT15" s="90"/>
      <c r="AU15" s="90"/>
      <c r="AV15" s="90"/>
      <c r="AW15" s="90"/>
    </row>
    <row r="16" spans="1:49">
      <c r="A16" s="90"/>
      <c r="B16" s="90"/>
      <c r="C16" s="90"/>
      <c r="D16" s="90"/>
      <c r="E16" s="90"/>
      <c r="F16" s="90"/>
      <c r="G16" s="90"/>
      <c r="H16" s="90"/>
      <c r="I16" s="90"/>
      <c r="J16" s="90"/>
      <c r="K16" s="90"/>
      <c r="L16" s="90"/>
      <c r="M16" s="90"/>
      <c r="N16" s="90"/>
      <c r="O16" s="90"/>
      <c r="P16" s="90" t="s">
        <v>872</v>
      </c>
      <c r="Q16" s="90"/>
      <c r="R16" s="90"/>
      <c r="S16" s="90"/>
      <c r="T16" s="90"/>
      <c r="U16" s="90"/>
      <c r="V16" s="90"/>
      <c r="W16" s="90"/>
      <c r="X16" s="90"/>
      <c r="Y16" s="90"/>
      <c r="Z16" s="90"/>
      <c r="AA16" s="90"/>
      <c r="AB16" s="90"/>
      <c r="AC16" s="90"/>
      <c r="AD16" s="90"/>
      <c r="AE16" s="90"/>
      <c r="AF16" s="90"/>
      <c r="AG16" s="90"/>
      <c r="AH16" s="90"/>
      <c r="AI16" s="90"/>
      <c r="AJ16" s="90"/>
      <c r="AK16" s="90"/>
      <c r="AL16" s="90"/>
      <c r="AM16" s="90"/>
      <c r="AN16" s="90"/>
      <c r="AO16" s="90"/>
      <c r="AP16" s="90"/>
      <c r="AQ16" s="90"/>
      <c r="AR16" s="90"/>
      <c r="AS16" s="90"/>
      <c r="AT16" s="90"/>
      <c r="AU16" s="90"/>
      <c r="AV16" s="90"/>
      <c r="AW16" s="90"/>
    </row>
    <row r="17" spans="1:49">
      <c r="A17" s="90"/>
      <c r="B17" s="90"/>
      <c r="C17" s="90"/>
      <c r="D17" s="90"/>
      <c r="E17" s="90"/>
      <c r="F17" s="90"/>
      <c r="G17" s="90"/>
      <c r="H17" s="90"/>
      <c r="I17" s="90"/>
      <c r="J17" s="90"/>
      <c r="K17" s="90"/>
      <c r="L17" s="90"/>
      <c r="M17" s="90"/>
      <c r="N17" s="90"/>
      <c r="O17" s="90"/>
      <c r="P17" s="90"/>
      <c r="Q17" s="90"/>
      <c r="R17" s="90"/>
      <c r="S17" s="90"/>
      <c r="T17" s="90"/>
      <c r="U17" s="90"/>
      <c r="V17" s="90"/>
      <c r="W17" s="90"/>
      <c r="X17" s="90"/>
      <c r="Y17" s="90"/>
      <c r="Z17" s="90"/>
      <c r="AA17" s="90"/>
      <c r="AB17" s="90"/>
      <c r="AC17" s="90"/>
      <c r="AD17" s="90"/>
      <c r="AE17" s="90"/>
      <c r="AF17" s="90"/>
      <c r="AG17" s="90"/>
      <c r="AH17" s="90"/>
      <c r="AI17" s="90"/>
      <c r="AJ17" s="90"/>
      <c r="AK17" s="90"/>
      <c r="AL17" s="90"/>
      <c r="AM17" s="90"/>
      <c r="AN17" s="90"/>
      <c r="AO17" s="90"/>
      <c r="AP17" s="90"/>
      <c r="AQ17" s="90"/>
      <c r="AR17" s="90"/>
      <c r="AS17" s="90"/>
      <c r="AT17" s="90"/>
      <c r="AU17" s="90"/>
      <c r="AV17" s="90"/>
      <c r="AW17" s="90"/>
    </row>
    <row r="18" spans="1:49">
      <c r="A18" s="90"/>
      <c r="B18" s="90"/>
      <c r="C18" s="90"/>
      <c r="D18" s="90"/>
      <c r="E18" s="90"/>
      <c r="F18" s="90"/>
      <c r="G18" s="90"/>
      <c r="H18" s="90"/>
      <c r="I18" s="90"/>
      <c r="J18" s="90"/>
      <c r="K18" s="90"/>
      <c r="L18" s="90"/>
      <c r="M18" s="90"/>
      <c r="N18" s="90"/>
      <c r="O18" s="90"/>
      <c r="P18" s="90" t="s">
        <v>873</v>
      </c>
      <c r="Q18" s="90"/>
      <c r="R18" s="90"/>
      <c r="S18" s="90"/>
      <c r="T18" s="90"/>
      <c r="U18" s="90"/>
      <c r="V18" s="90"/>
      <c r="W18" s="90"/>
      <c r="X18" s="90"/>
      <c r="Y18" s="90"/>
      <c r="Z18" s="90"/>
      <c r="AA18" s="90"/>
      <c r="AB18" s="90"/>
      <c r="AC18" s="90"/>
      <c r="AD18" s="90"/>
      <c r="AE18" s="90"/>
      <c r="AF18" s="90"/>
      <c r="AG18" s="90"/>
      <c r="AH18" s="90"/>
      <c r="AI18" s="90"/>
      <c r="AJ18" s="90"/>
      <c r="AK18" s="90"/>
      <c r="AL18" s="90"/>
      <c r="AM18" s="90"/>
      <c r="AN18" s="90"/>
      <c r="AO18" s="90"/>
      <c r="AP18" s="90"/>
      <c r="AQ18" s="90"/>
      <c r="AR18" s="90"/>
      <c r="AS18" s="90"/>
      <c r="AT18" s="90"/>
      <c r="AU18" s="90"/>
      <c r="AV18" s="90"/>
      <c r="AW18" s="90"/>
    </row>
    <row r="19" spans="1:49">
      <c r="A19" s="90"/>
      <c r="B19" s="90"/>
      <c r="C19" s="90"/>
      <c r="D19" s="90"/>
      <c r="E19" s="90"/>
      <c r="F19" s="90"/>
      <c r="G19" s="90"/>
      <c r="H19" s="90"/>
      <c r="I19" s="90"/>
      <c r="J19" s="90"/>
      <c r="K19" s="90"/>
      <c r="L19" s="90"/>
      <c r="M19" s="90"/>
      <c r="N19" s="90"/>
      <c r="O19" s="90"/>
      <c r="P19" s="90" t="s">
        <v>874</v>
      </c>
      <c r="Q19" s="90"/>
      <c r="R19" s="90"/>
      <c r="S19" s="90"/>
      <c r="T19" s="90"/>
      <c r="U19" s="90"/>
      <c r="V19" s="90"/>
      <c r="W19" s="90"/>
      <c r="X19" s="90"/>
      <c r="Y19" s="90"/>
      <c r="Z19" s="90"/>
      <c r="AA19" s="90"/>
      <c r="AB19" s="90"/>
      <c r="AC19" s="90"/>
      <c r="AD19" s="90"/>
      <c r="AE19" s="90"/>
      <c r="AF19" s="90"/>
      <c r="AG19" s="90"/>
      <c r="AH19" s="90"/>
      <c r="AI19" s="90"/>
      <c r="AJ19" s="90"/>
      <c r="AK19" s="90"/>
      <c r="AL19" s="90"/>
      <c r="AM19" s="90"/>
      <c r="AN19" s="90"/>
      <c r="AO19" s="90"/>
      <c r="AP19" s="90"/>
      <c r="AQ19" s="90"/>
      <c r="AR19" s="90"/>
      <c r="AS19" s="90"/>
      <c r="AT19" s="90"/>
      <c r="AU19" s="90"/>
      <c r="AV19" s="90"/>
      <c r="AW19" s="90"/>
    </row>
    <row r="20" spans="1:49">
      <c r="A20" s="90"/>
      <c r="B20" s="90"/>
      <c r="C20" s="90"/>
      <c r="D20" s="90"/>
      <c r="E20" s="90"/>
      <c r="F20" s="90"/>
      <c r="G20" s="90"/>
      <c r="H20" s="90"/>
      <c r="I20" s="90"/>
      <c r="J20" s="90"/>
      <c r="K20" s="90"/>
      <c r="L20" s="90"/>
      <c r="M20" s="90"/>
      <c r="N20" s="90"/>
      <c r="O20" s="90"/>
      <c r="P20" s="90" t="s">
        <v>875</v>
      </c>
      <c r="Q20" s="90"/>
      <c r="R20" s="90"/>
      <c r="S20" s="90"/>
      <c r="T20" s="90"/>
      <c r="U20" s="90"/>
      <c r="V20" s="90"/>
      <c r="W20" s="90"/>
      <c r="X20" s="90"/>
      <c r="Y20" s="90"/>
      <c r="Z20" s="90"/>
      <c r="AA20" s="90"/>
      <c r="AB20" s="90"/>
      <c r="AC20" s="90"/>
      <c r="AD20" s="90"/>
      <c r="AE20" s="90"/>
      <c r="AF20" s="90"/>
      <c r="AG20" s="90"/>
      <c r="AH20" s="90"/>
      <c r="AI20" s="90"/>
      <c r="AJ20" s="90"/>
      <c r="AK20" s="90"/>
      <c r="AL20" s="90"/>
      <c r="AM20" s="90"/>
      <c r="AN20" s="90"/>
      <c r="AO20" s="90"/>
      <c r="AP20" s="90"/>
      <c r="AQ20" s="90"/>
      <c r="AR20" s="90"/>
      <c r="AS20" s="90"/>
      <c r="AT20" s="90"/>
      <c r="AU20" s="90"/>
      <c r="AV20" s="90"/>
      <c r="AW20" s="90"/>
    </row>
    <row r="21" spans="1:49">
      <c r="A21" s="90"/>
      <c r="C21" s="90"/>
      <c r="D21" s="90"/>
      <c r="E21" s="90"/>
      <c r="F21" s="90"/>
      <c r="G21" s="90"/>
      <c r="H21" s="90"/>
      <c r="I21" s="90"/>
      <c r="J21" s="90"/>
      <c r="K21" s="90"/>
      <c r="L21" s="90"/>
      <c r="M21" s="90"/>
      <c r="N21" s="90"/>
      <c r="O21" s="90"/>
      <c r="P21" s="90"/>
      <c r="Q21" s="90"/>
      <c r="R21" s="90"/>
      <c r="S21" s="90"/>
      <c r="T21" s="90"/>
      <c r="U21" s="90"/>
      <c r="V21" s="90"/>
      <c r="W21" s="90"/>
      <c r="X21" s="90"/>
      <c r="Y21" s="90"/>
      <c r="Z21" s="90"/>
      <c r="AA21" s="90"/>
      <c r="AB21" s="90"/>
      <c r="AC21" s="90"/>
      <c r="AD21" s="90"/>
      <c r="AE21" s="90"/>
      <c r="AF21" s="90"/>
      <c r="AG21" s="90"/>
      <c r="AH21" s="90"/>
      <c r="AI21" s="90"/>
      <c r="AJ21" s="90"/>
      <c r="AK21" s="90"/>
      <c r="AL21" s="90"/>
      <c r="AM21" s="90"/>
      <c r="AN21" s="90"/>
      <c r="AO21" s="90"/>
      <c r="AP21" s="90"/>
      <c r="AQ21" s="90"/>
      <c r="AR21" s="90"/>
      <c r="AS21" s="90"/>
      <c r="AT21" s="90"/>
      <c r="AU21" s="90"/>
      <c r="AV21" s="90"/>
      <c r="AW21" s="90"/>
    </row>
    <row r="22" spans="1:49">
      <c r="A22" s="90"/>
      <c r="C22" s="90"/>
      <c r="D22" s="90"/>
      <c r="E22" s="90"/>
      <c r="F22" s="90"/>
      <c r="G22" s="90"/>
      <c r="H22" s="90"/>
      <c r="I22" s="90"/>
      <c r="J22" s="90"/>
      <c r="K22" s="90"/>
      <c r="L22" s="90"/>
      <c r="M22" s="90"/>
      <c r="N22" s="90"/>
      <c r="O22" s="90"/>
      <c r="P22" s="90" t="s">
        <v>876</v>
      </c>
      <c r="Q22" s="90"/>
      <c r="R22" s="90"/>
      <c r="S22" s="90"/>
      <c r="T22" s="90"/>
      <c r="U22" s="90"/>
      <c r="V22" s="90"/>
      <c r="W22" s="90"/>
      <c r="X22" s="90"/>
      <c r="Y22" s="90"/>
      <c r="Z22" s="90"/>
      <c r="AA22" s="90"/>
      <c r="AB22" s="90"/>
      <c r="AC22" s="90"/>
      <c r="AD22" s="90"/>
      <c r="AE22" s="90"/>
      <c r="AF22" s="90"/>
      <c r="AG22" s="90"/>
      <c r="AH22" s="90"/>
      <c r="AI22" s="90"/>
      <c r="AJ22" s="90"/>
      <c r="AK22" s="90"/>
      <c r="AL22" s="90"/>
      <c r="AM22" s="90"/>
      <c r="AN22" s="90"/>
      <c r="AO22" s="90"/>
      <c r="AP22" s="90"/>
      <c r="AQ22" s="90"/>
      <c r="AR22" s="90"/>
      <c r="AS22" s="90"/>
      <c r="AT22" s="90"/>
      <c r="AU22" s="90"/>
      <c r="AV22" s="90"/>
      <c r="AW22" s="90"/>
    </row>
    <row r="23" spans="1:49">
      <c r="A23" s="90"/>
      <c r="C23" s="90"/>
      <c r="D23" s="90"/>
      <c r="E23" s="90"/>
      <c r="F23" s="90"/>
      <c r="G23" s="90"/>
      <c r="H23" s="90"/>
      <c r="I23" s="90"/>
      <c r="J23" s="90"/>
      <c r="K23" s="90"/>
      <c r="L23" s="90"/>
      <c r="M23" s="90"/>
      <c r="N23" s="90"/>
      <c r="O23" s="90"/>
      <c r="P23" s="90" t="s">
        <v>877</v>
      </c>
      <c r="Q23" s="90"/>
      <c r="R23" s="90"/>
      <c r="S23" s="90"/>
      <c r="T23" s="90"/>
      <c r="U23" s="90"/>
      <c r="V23" s="90"/>
      <c r="W23" s="90"/>
      <c r="X23" s="90"/>
      <c r="Y23" s="90"/>
      <c r="Z23" s="90"/>
      <c r="AA23" s="90"/>
      <c r="AB23" s="90"/>
      <c r="AC23" s="90"/>
      <c r="AD23" s="90"/>
      <c r="AE23" s="90"/>
      <c r="AF23" s="90"/>
      <c r="AG23" s="90"/>
      <c r="AH23" s="90"/>
      <c r="AI23" s="90"/>
      <c r="AJ23" s="90"/>
      <c r="AK23" s="90"/>
      <c r="AL23" s="90"/>
      <c r="AM23" s="90"/>
      <c r="AN23" s="90"/>
      <c r="AO23" s="90"/>
      <c r="AP23" s="90"/>
      <c r="AQ23" s="90"/>
      <c r="AR23" s="90"/>
      <c r="AS23" s="90"/>
      <c r="AT23" s="90"/>
      <c r="AU23" s="90"/>
      <c r="AV23" s="90"/>
      <c r="AW23" s="90"/>
    </row>
    <row r="24" spans="1:49">
      <c r="A24" s="90"/>
      <c r="C24" s="90"/>
      <c r="D24" s="90"/>
      <c r="E24" s="90"/>
      <c r="F24" s="90"/>
      <c r="G24" s="90"/>
      <c r="H24" s="90"/>
      <c r="I24" s="90"/>
      <c r="J24" s="90"/>
      <c r="K24" s="90"/>
      <c r="L24" s="90"/>
      <c r="M24" s="90"/>
      <c r="N24" s="90"/>
      <c r="O24" s="90"/>
      <c r="P24" s="90" t="s">
        <v>878</v>
      </c>
      <c r="Q24" s="90"/>
      <c r="R24" s="90"/>
      <c r="S24" s="90"/>
      <c r="T24" s="90"/>
      <c r="U24" s="90"/>
      <c r="V24" s="90"/>
      <c r="W24" s="90"/>
      <c r="X24" s="90"/>
      <c r="Y24" s="90"/>
      <c r="Z24" s="90"/>
      <c r="AA24" s="90"/>
      <c r="AB24" s="90"/>
      <c r="AC24" s="90"/>
      <c r="AD24" s="90"/>
      <c r="AE24" s="90"/>
      <c r="AF24" s="90"/>
      <c r="AG24" s="90"/>
      <c r="AH24" s="90"/>
      <c r="AI24" s="90"/>
      <c r="AJ24" s="90"/>
      <c r="AK24" s="90"/>
      <c r="AL24" s="90"/>
      <c r="AM24" s="90"/>
      <c r="AN24" s="90"/>
      <c r="AO24" s="90"/>
      <c r="AP24" s="90"/>
      <c r="AQ24" s="90"/>
      <c r="AR24" s="90"/>
      <c r="AS24" s="90"/>
      <c r="AT24" s="90"/>
      <c r="AU24" s="90"/>
      <c r="AV24" s="90"/>
      <c r="AW24" s="90"/>
    </row>
    <row r="25" spans="1:49">
      <c r="A25" s="90"/>
      <c r="C25" s="90"/>
      <c r="D25" s="90"/>
      <c r="E25" s="90"/>
      <c r="F25" s="90"/>
      <c r="G25" s="90"/>
      <c r="H25" s="90"/>
      <c r="I25" s="90"/>
      <c r="J25" s="90"/>
      <c r="K25" s="90"/>
      <c r="L25" s="90"/>
      <c r="M25" s="90"/>
      <c r="N25" s="90"/>
      <c r="O25" s="90"/>
      <c r="P25" s="90"/>
      <c r="Q25" s="90"/>
      <c r="R25" s="90"/>
      <c r="S25" s="90"/>
      <c r="T25" s="90"/>
      <c r="U25" s="90"/>
      <c r="V25" s="90"/>
      <c r="W25" s="90"/>
      <c r="X25" s="90"/>
      <c r="Y25" s="90"/>
      <c r="Z25" s="90"/>
      <c r="AA25" s="90"/>
      <c r="AB25" s="90"/>
      <c r="AC25" s="90"/>
      <c r="AD25" s="90"/>
      <c r="AE25" s="90"/>
      <c r="AF25" s="90"/>
      <c r="AG25" s="90"/>
      <c r="AH25" s="90"/>
      <c r="AI25" s="90"/>
      <c r="AJ25" s="90"/>
      <c r="AK25" s="90"/>
      <c r="AL25" s="90"/>
      <c r="AM25" s="90"/>
      <c r="AN25" s="90"/>
      <c r="AO25" s="90"/>
      <c r="AP25" s="90"/>
      <c r="AQ25" s="90"/>
      <c r="AR25" s="90"/>
      <c r="AS25" s="90"/>
      <c r="AT25" s="90"/>
      <c r="AU25" s="90"/>
      <c r="AV25" s="90"/>
      <c r="AW25" s="90"/>
    </row>
    <row r="26" spans="1:49">
      <c r="A26" s="90"/>
      <c r="Y26" s="90"/>
      <c r="Z26" s="90"/>
      <c r="AA26" s="90"/>
      <c r="AB26" s="90"/>
      <c r="AC26" s="90"/>
      <c r="AD26" s="90"/>
      <c r="AE26" s="90"/>
      <c r="AF26" s="90"/>
      <c r="AG26" s="90"/>
      <c r="AH26" s="90"/>
      <c r="AI26" s="90"/>
      <c r="AJ26" s="90"/>
      <c r="AK26" s="90"/>
      <c r="AL26" s="90"/>
      <c r="AM26" s="90"/>
      <c r="AN26" s="90"/>
      <c r="AO26" s="90"/>
      <c r="AP26" s="90"/>
      <c r="AQ26" s="90"/>
      <c r="AR26" s="90"/>
      <c r="AS26" s="90"/>
      <c r="AT26" s="90"/>
      <c r="AU26" s="90"/>
      <c r="AV26" s="90"/>
      <c r="AW26" s="90"/>
    </row>
    <row r="27" spans="1:49">
      <c r="A27" s="90"/>
      <c r="Y27" s="90"/>
      <c r="Z27" s="90"/>
      <c r="AA27" s="90"/>
      <c r="AB27" s="90"/>
      <c r="AC27" s="90"/>
      <c r="AD27" s="90"/>
      <c r="AE27" s="90"/>
      <c r="AF27" s="90"/>
      <c r="AG27" s="90"/>
      <c r="AH27" s="90"/>
      <c r="AI27" s="90"/>
      <c r="AJ27" s="90"/>
      <c r="AK27" s="90"/>
      <c r="AL27" s="90"/>
      <c r="AM27" s="90"/>
      <c r="AN27" s="90"/>
      <c r="AO27" s="90"/>
      <c r="AP27" s="90"/>
      <c r="AQ27" s="90"/>
      <c r="AR27" s="90"/>
      <c r="AS27" s="90"/>
      <c r="AT27" s="90"/>
      <c r="AU27" s="90"/>
      <c r="AV27" s="90"/>
      <c r="AW27" s="90"/>
    </row>
    <row r="28" spans="1:49">
      <c r="A28" s="90"/>
      <c r="Y28" s="90"/>
      <c r="Z28" s="90"/>
      <c r="AA28" s="90"/>
      <c r="AB28" s="90"/>
      <c r="AC28" s="90"/>
      <c r="AD28" s="90"/>
      <c r="AE28" s="90"/>
      <c r="AF28" s="90"/>
      <c r="AG28" s="90"/>
      <c r="AH28" s="90"/>
      <c r="AI28" s="90"/>
      <c r="AJ28" s="90"/>
      <c r="AK28" s="90"/>
      <c r="AL28" s="90"/>
      <c r="AM28" s="90"/>
      <c r="AN28" s="90"/>
      <c r="AO28" s="90"/>
      <c r="AP28" s="90"/>
      <c r="AQ28" s="90"/>
      <c r="AR28" s="90"/>
      <c r="AS28" s="90"/>
      <c r="AT28" s="90"/>
      <c r="AU28" s="90"/>
      <c r="AV28" s="90"/>
      <c r="AW28" s="90"/>
    </row>
    <row r="29" spans="1:49">
      <c r="A29" s="90"/>
      <c r="B29" s="14" t="s">
        <v>769</v>
      </c>
      <c r="C29" s="14"/>
      <c r="D29" s="15">
        <v>43525</v>
      </c>
      <c r="E29" s="15">
        <v>43617</v>
      </c>
      <c r="F29" s="15">
        <v>43709</v>
      </c>
      <c r="G29" s="15">
        <v>43800</v>
      </c>
      <c r="H29" s="15">
        <v>43891</v>
      </c>
      <c r="I29" s="15">
        <v>43983</v>
      </c>
      <c r="J29" s="15">
        <v>44075</v>
      </c>
      <c r="K29" s="15">
        <v>44166</v>
      </c>
      <c r="L29" s="15">
        <v>44256</v>
      </c>
      <c r="M29" s="15">
        <v>44348</v>
      </c>
      <c r="N29" s="15">
        <v>44440</v>
      </c>
      <c r="O29" s="15">
        <v>44531</v>
      </c>
      <c r="P29" s="15">
        <v>44621</v>
      </c>
      <c r="Q29" s="15">
        <v>44713</v>
      </c>
      <c r="R29" s="15">
        <v>44805</v>
      </c>
      <c r="S29" s="15">
        <v>44896</v>
      </c>
      <c r="T29" s="15">
        <v>44986</v>
      </c>
      <c r="U29" s="15">
        <v>45078</v>
      </c>
      <c r="V29" s="15">
        <v>45170</v>
      </c>
      <c r="W29" s="15">
        <v>45261</v>
      </c>
      <c r="X29" s="15">
        <v>45352</v>
      </c>
      <c r="Y29" s="90"/>
      <c r="Z29" s="90"/>
      <c r="AA29" s="90"/>
      <c r="AB29" s="90"/>
      <c r="AC29" s="90"/>
      <c r="AD29" s="90"/>
      <c r="AE29" s="90"/>
      <c r="AF29" s="90"/>
      <c r="AG29" s="90"/>
      <c r="AH29" s="90"/>
      <c r="AI29" s="90"/>
      <c r="AJ29" s="90"/>
      <c r="AK29" s="90"/>
      <c r="AL29" s="90"/>
      <c r="AM29" s="90"/>
      <c r="AN29" s="90"/>
      <c r="AO29" s="90"/>
      <c r="AP29" s="90"/>
      <c r="AQ29" s="90"/>
      <c r="AR29" s="90"/>
      <c r="AS29" s="90"/>
      <c r="AT29" s="90"/>
      <c r="AU29" s="90"/>
      <c r="AV29" s="90"/>
      <c r="AW29" s="90"/>
    </row>
    <row r="30" spans="1:49">
      <c r="A30" s="90"/>
      <c r="B30" s="16"/>
      <c r="C30" s="16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90"/>
      <c r="Z30" s="90"/>
      <c r="AA30" s="90"/>
      <c r="AB30" s="90"/>
      <c r="AC30" s="90"/>
      <c r="AD30" s="90"/>
      <c r="AE30" s="90"/>
      <c r="AF30" s="90"/>
      <c r="AG30" s="90"/>
      <c r="AH30" s="90"/>
      <c r="AI30" s="90"/>
      <c r="AJ30" s="90"/>
      <c r="AK30" s="90"/>
      <c r="AL30" s="90"/>
      <c r="AM30" s="90"/>
      <c r="AN30" s="90"/>
      <c r="AO30" s="90"/>
      <c r="AP30" s="90"/>
      <c r="AQ30" s="90"/>
      <c r="AR30" s="90"/>
      <c r="AS30" s="90"/>
      <c r="AT30" s="90"/>
      <c r="AU30" s="90"/>
      <c r="AV30" s="90"/>
      <c r="AW30" s="90"/>
    </row>
    <row r="31" spans="1:49">
      <c r="A31" s="90"/>
      <c r="B31" s="18" t="s">
        <v>426</v>
      </c>
      <c r="C31" s="18"/>
      <c r="D31" s="19">
        <v>2556.5039000000002</v>
      </c>
      <c r="E31" s="19">
        <v>1994.5690999999999</v>
      </c>
      <c r="F31" s="19">
        <v>2374.2438000000002</v>
      </c>
      <c r="G31" s="19">
        <v>3949.4782</v>
      </c>
      <c r="H31" s="19">
        <v>5081.6333999999997</v>
      </c>
      <c r="I31" s="19">
        <v>3790.5219999999999</v>
      </c>
      <c r="J31" s="19">
        <v>3498.5430999999999</v>
      </c>
      <c r="K31" s="19">
        <v>4333.5806000000002</v>
      </c>
      <c r="L31" s="19">
        <v>4609.9309999999996</v>
      </c>
      <c r="M31" s="19">
        <v>4593.4805999999999</v>
      </c>
      <c r="N31" s="19">
        <v>5219.3972999999996</v>
      </c>
      <c r="O31" s="19">
        <v>4440.3559999999998</v>
      </c>
      <c r="P31" s="19">
        <v>5230.0720000000001</v>
      </c>
      <c r="Q31" s="19">
        <v>4236.6055999999999</v>
      </c>
      <c r="R31" s="19">
        <v>4337.6243999999997</v>
      </c>
      <c r="S31" s="19">
        <v>4735.8588</v>
      </c>
      <c r="T31" s="19">
        <v>5386.9754999999996</v>
      </c>
      <c r="U31" s="19">
        <v>3870.5050000000001</v>
      </c>
      <c r="V31" s="19">
        <v>4502.7395999999999</v>
      </c>
      <c r="W31" s="19">
        <v>5345.5416999999998</v>
      </c>
      <c r="X31" s="19">
        <v>6659.0874999999996</v>
      </c>
      <c r="Y31" s="90"/>
      <c r="Z31" s="90"/>
      <c r="AA31" s="90"/>
      <c r="AB31" s="90"/>
      <c r="AC31" s="90"/>
      <c r="AD31" s="90"/>
      <c r="AE31" s="90"/>
      <c r="AF31" s="90"/>
      <c r="AG31" s="90"/>
      <c r="AH31" s="90"/>
      <c r="AI31" s="90"/>
      <c r="AJ31" s="90"/>
      <c r="AK31" s="90"/>
      <c r="AL31" s="90"/>
      <c r="AM31" s="90"/>
      <c r="AN31" s="90"/>
      <c r="AO31" s="90"/>
      <c r="AP31" s="90"/>
      <c r="AQ31" s="90"/>
      <c r="AR31" s="90"/>
      <c r="AS31" s="90"/>
      <c r="AT31" s="90"/>
      <c r="AU31" s="90"/>
      <c r="AV31" s="90"/>
      <c r="AW31" s="90"/>
    </row>
    <row r="32" spans="1:49">
      <c r="A32" s="90"/>
      <c r="B32" s="20" t="s">
        <v>427</v>
      </c>
      <c r="C32" s="20"/>
      <c r="D32" s="21">
        <v>47.000999999999998</v>
      </c>
      <c r="E32" s="21">
        <v>25.2775</v>
      </c>
      <c r="F32" s="21">
        <v>65.579300000000003</v>
      </c>
      <c r="G32" s="21">
        <v>107.2289</v>
      </c>
      <c r="H32" s="21">
        <v>0.98770000000000002</v>
      </c>
      <c r="I32" s="21">
        <v>0.90039999999999998</v>
      </c>
      <c r="J32" s="21">
        <v>0.47349999999999998</v>
      </c>
      <c r="K32" s="21">
        <v>9.7299999999999998E-2</v>
      </c>
      <c r="L32" s="21">
        <v>-9.2799999999999994E-2</v>
      </c>
      <c r="M32" s="21">
        <v>0.21179999999999999</v>
      </c>
      <c r="N32" s="21">
        <v>0.4919</v>
      </c>
      <c r="O32" s="21">
        <v>2.46E-2</v>
      </c>
      <c r="P32" s="21">
        <v>0.13450000000000001</v>
      </c>
      <c r="Q32" s="21">
        <v>-7.7700000000000005E-2</v>
      </c>
      <c r="R32" s="21">
        <v>-0.16889999999999999</v>
      </c>
      <c r="S32" s="21">
        <v>6.6500000000000004E-2</v>
      </c>
      <c r="T32" s="21">
        <v>0.03</v>
      </c>
      <c r="U32" s="21">
        <v>-8.6400000000000005E-2</v>
      </c>
      <c r="V32" s="21">
        <v>3.8100000000000002E-2</v>
      </c>
      <c r="W32" s="21">
        <v>0.12870000000000001</v>
      </c>
      <c r="X32" s="21">
        <v>0.2361</v>
      </c>
      <c r="Y32" s="90"/>
      <c r="Z32" s="90"/>
      <c r="AA32" s="90"/>
      <c r="AB32" s="90"/>
      <c r="AC32" s="90"/>
      <c r="AD32" s="90"/>
      <c r="AE32" s="90"/>
      <c r="AF32" s="90"/>
      <c r="AG32" s="90"/>
      <c r="AH32" s="90"/>
      <c r="AI32" s="90"/>
      <c r="AJ32" s="90"/>
      <c r="AK32" s="90"/>
      <c r="AL32" s="90"/>
      <c r="AM32" s="90"/>
      <c r="AN32" s="90"/>
      <c r="AO32" s="90"/>
      <c r="AP32" s="90"/>
      <c r="AQ32" s="90"/>
      <c r="AR32" s="90"/>
      <c r="AS32" s="90"/>
      <c r="AT32" s="90"/>
      <c r="AU32" s="90"/>
      <c r="AV32" s="90"/>
      <c r="AW32" s="90"/>
    </row>
    <row r="33" spans="1:49">
      <c r="A33" s="90"/>
      <c r="B33" s="22" t="s">
        <v>428</v>
      </c>
      <c r="C33" s="22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90"/>
      <c r="Z33" s="90"/>
      <c r="AA33" s="90"/>
      <c r="AB33" s="90"/>
      <c r="AC33" s="90"/>
      <c r="AD33" s="90"/>
      <c r="AE33" s="90"/>
      <c r="AF33" s="90"/>
      <c r="AG33" s="90"/>
      <c r="AH33" s="90"/>
      <c r="AI33" s="90"/>
      <c r="AJ33" s="90"/>
      <c r="AK33" s="90"/>
      <c r="AL33" s="90"/>
      <c r="AM33" s="90"/>
      <c r="AN33" s="90"/>
      <c r="AO33" s="90"/>
      <c r="AP33" s="90"/>
      <c r="AQ33" s="90"/>
      <c r="AR33" s="90"/>
      <c r="AS33" s="90"/>
      <c r="AT33" s="90"/>
      <c r="AU33" s="90"/>
      <c r="AV33" s="90"/>
      <c r="AW33" s="90"/>
    </row>
    <row r="34" spans="1:49">
      <c r="A34" s="90"/>
      <c r="B34" s="24" t="s">
        <v>894</v>
      </c>
      <c r="C34" s="24"/>
      <c r="D34" s="25"/>
      <c r="E34" s="25"/>
      <c r="F34" s="25"/>
      <c r="G34" s="25"/>
      <c r="H34" s="25"/>
      <c r="I34" s="25"/>
      <c r="J34" s="25"/>
      <c r="K34" s="25"/>
      <c r="L34" s="25"/>
      <c r="M34" s="25"/>
      <c r="N34" s="25"/>
      <c r="O34" s="25"/>
      <c r="P34" s="25"/>
      <c r="Q34" s="25"/>
      <c r="R34" s="25"/>
      <c r="S34" s="25"/>
      <c r="T34" s="25"/>
      <c r="U34" s="25"/>
      <c r="V34" s="25"/>
      <c r="W34" s="25"/>
      <c r="X34" s="25"/>
      <c r="Y34" s="90"/>
      <c r="Z34" s="90"/>
      <c r="AA34" s="90"/>
      <c r="AB34" s="90"/>
      <c r="AC34" s="90"/>
      <c r="AD34" s="90"/>
      <c r="AE34" s="90"/>
      <c r="AF34" s="90"/>
      <c r="AG34" s="90"/>
      <c r="AH34" s="90"/>
      <c r="AI34" s="90"/>
      <c r="AJ34" s="90"/>
      <c r="AK34" s="90"/>
      <c r="AL34" s="90"/>
      <c r="AM34" s="90"/>
      <c r="AN34" s="90"/>
      <c r="AO34" s="90"/>
      <c r="AP34" s="90"/>
      <c r="AQ34" s="90"/>
      <c r="AR34" s="90"/>
      <c r="AS34" s="90"/>
      <c r="AT34" s="90"/>
      <c r="AU34" s="90"/>
      <c r="AV34" s="90"/>
      <c r="AW34" s="90"/>
    </row>
    <row r="35" spans="1:49">
      <c r="A35" s="90"/>
      <c r="B35" s="24" t="s">
        <v>879</v>
      </c>
      <c r="C35" s="24"/>
      <c r="D35" s="25">
        <v>1589.8361500000001</v>
      </c>
      <c r="E35" s="25">
        <v>948.45442000000003</v>
      </c>
      <c r="F35" s="25">
        <v>1044.9702400000001</v>
      </c>
      <c r="G35" s="25">
        <v>925.35905000000002</v>
      </c>
      <c r="H35" s="25">
        <v>718.99725000000001</v>
      </c>
      <c r="I35" s="25">
        <v>719.31111999999996</v>
      </c>
      <c r="J35" s="25">
        <v>611.59429999999998</v>
      </c>
      <c r="K35" s="25">
        <v>599.08909000000006</v>
      </c>
      <c r="L35" s="25">
        <v>660.68215999999995</v>
      </c>
      <c r="M35" s="25">
        <v>885.53106000000002</v>
      </c>
      <c r="N35" s="25">
        <v>1294.7418600000001</v>
      </c>
      <c r="O35" s="25">
        <v>1149.45198</v>
      </c>
      <c r="P35" s="25">
        <v>1061.3604399999999</v>
      </c>
      <c r="Q35" s="25">
        <v>885.89962000000003</v>
      </c>
      <c r="R35" s="25">
        <v>1311.2309399999999</v>
      </c>
      <c r="S35" s="25">
        <v>1391.29052</v>
      </c>
      <c r="T35" s="25">
        <v>1785</v>
      </c>
      <c r="U35" s="25">
        <v>1170.23</v>
      </c>
      <c r="V35" s="25">
        <v>1212.8599999999999</v>
      </c>
      <c r="W35" s="25">
        <v>1670.87</v>
      </c>
      <c r="X35" s="25">
        <v>2436.85</v>
      </c>
      <c r="Y35" s="90"/>
      <c r="Z35" s="90"/>
      <c r="AA35" s="90"/>
      <c r="AB35" s="90"/>
      <c r="AC35" s="90"/>
      <c r="AD35" s="90"/>
      <c r="AE35" s="90"/>
      <c r="AF35" s="90"/>
      <c r="AG35" s="90"/>
      <c r="AH35" s="90"/>
      <c r="AI35" s="90"/>
      <c r="AJ35" s="90"/>
      <c r="AK35" s="90"/>
      <c r="AL35" s="90"/>
      <c r="AM35" s="90"/>
      <c r="AN35" s="90"/>
      <c r="AO35" s="90"/>
      <c r="AP35" s="90"/>
      <c r="AQ35" s="90"/>
      <c r="AR35" s="90"/>
      <c r="AS35" s="90"/>
      <c r="AT35" s="90"/>
      <c r="AU35" s="90"/>
      <c r="AV35" s="90"/>
      <c r="AW35" s="90"/>
    </row>
    <row r="36" spans="1:49">
      <c r="A36" s="90"/>
      <c r="B36" s="24" t="s">
        <v>881</v>
      </c>
      <c r="C36" s="24"/>
      <c r="D36" s="25">
        <v>692.13241000000005</v>
      </c>
      <c r="E36" s="25">
        <v>880.98743999999999</v>
      </c>
      <c r="F36" s="25">
        <v>988.25183000000004</v>
      </c>
      <c r="G36" s="25">
        <v>2895.0170800000001</v>
      </c>
      <c r="H36" s="25">
        <v>4214.8998300000003</v>
      </c>
      <c r="I36" s="25">
        <v>2893.78773</v>
      </c>
      <c r="J36" s="25">
        <v>2734.1205100000002</v>
      </c>
      <c r="K36" s="25">
        <v>3570.8908700000002</v>
      </c>
      <c r="L36" s="25">
        <v>3788.3376699999999</v>
      </c>
      <c r="M36" s="25">
        <v>3541.5354400000001</v>
      </c>
      <c r="N36" s="25">
        <v>3805.4093400000002</v>
      </c>
      <c r="O36" s="25">
        <v>3036.5669200000002</v>
      </c>
      <c r="P36" s="25">
        <v>3959.1931100000002</v>
      </c>
      <c r="Q36" s="25">
        <v>3196.8197799999998</v>
      </c>
      <c r="R36" s="25">
        <v>2824.3890099999999</v>
      </c>
      <c r="S36" s="25">
        <v>2547.32692</v>
      </c>
      <c r="T36" s="25">
        <v>3481.89</v>
      </c>
      <c r="U36" s="25">
        <v>2448.71</v>
      </c>
      <c r="V36" s="25">
        <v>3090.57</v>
      </c>
      <c r="W36" s="25">
        <v>3427.02</v>
      </c>
      <c r="X36" s="25">
        <v>4022.92</v>
      </c>
      <c r="Y36" s="90"/>
      <c r="Z36" s="90"/>
      <c r="AA36" s="90"/>
      <c r="AB36" s="90"/>
      <c r="AC36" s="90"/>
      <c r="AD36" s="90"/>
      <c r="AE36" s="90"/>
      <c r="AF36" s="90"/>
      <c r="AG36" s="90"/>
      <c r="AH36" s="90"/>
      <c r="AI36" s="90"/>
      <c r="AJ36" s="90"/>
      <c r="AK36" s="90"/>
      <c r="AL36" s="90"/>
      <c r="AM36" s="90"/>
      <c r="AN36" s="90"/>
      <c r="AO36" s="90"/>
      <c r="AP36" s="90"/>
      <c r="AQ36" s="90"/>
      <c r="AR36" s="90"/>
      <c r="AS36" s="90"/>
      <c r="AT36" s="90"/>
      <c r="AU36" s="90"/>
      <c r="AV36" s="90"/>
      <c r="AW36" s="90"/>
    </row>
    <row r="37" spans="1:49">
      <c r="A37" s="90"/>
      <c r="B37" s="24" t="s">
        <v>882</v>
      </c>
      <c r="C37" s="24"/>
      <c r="D37" s="25">
        <v>258.74981000000002</v>
      </c>
      <c r="E37" s="25">
        <v>129.56072</v>
      </c>
      <c r="F37" s="25">
        <v>327.17090999999999</v>
      </c>
      <c r="G37" s="25">
        <v>86.972800000000007</v>
      </c>
      <c r="H37" s="25">
        <v>113.28521000000001</v>
      </c>
      <c r="I37" s="25">
        <v>77.518029999999996</v>
      </c>
      <c r="J37" s="25">
        <v>32.461539999999999</v>
      </c>
      <c r="K37" s="25">
        <v>71.72184</v>
      </c>
      <c r="L37" s="25">
        <v>40.193469999999998</v>
      </c>
      <c r="M37" s="25">
        <v>41.86833</v>
      </c>
      <c r="N37" s="25">
        <v>50.244500000000002</v>
      </c>
      <c r="O37" s="25">
        <v>61.47063</v>
      </c>
      <c r="P37" s="25">
        <v>150.29330999999999</v>
      </c>
      <c r="Q37" s="25">
        <v>96.113669999999999</v>
      </c>
      <c r="R37" s="25">
        <v>117.30866</v>
      </c>
      <c r="S37" s="25">
        <v>677.09636999999998</v>
      </c>
      <c r="T37" s="25">
        <v>72.36</v>
      </c>
      <c r="U37" s="25">
        <v>190.2</v>
      </c>
      <c r="V37" s="25">
        <v>120.31</v>
      </c>
      <c r="W37" s="25">
        <v>173.86</v>
      </c>
      <c r="X37" s="25">
        <v>114.73</v>
      </c>
      <c r="Y37" s="90"/>
      <c r="Z37" s="90"/>
      <c r="AA37" s="90"/>
      <c r="AB37" s="90"/>
      <c r="AC37" s="90"/>
      <c r="AD37" s="90"/>
      <c r="AE37" s="90"/>
      <c r="AF37" s="90"/>
      <c r="AG37" s="90"/>
      <c r="AH37" s="90"/>
      <c r="AI37" s="90"/>
      <c r="AJ37" s="90"/>
      <c r="AK37" s="90"/>
      <c r="AL37" s="90"/>
      <c r="AM37" s="90"/>
      <c r="AN37" s="90"/>
      <c r="AO37" s="90"/>
      <c r="AP37" s="90"/>
      <c r="AQ37" s="90"/>
      <c r="AR37" s="90"/>
      <c r="AS37" s="90"/>
      <c r="AT37" s="90"/>
      <c r="AU37" s="90"/>
      <c r="AV37" s="90"/>
      <c r="AW37" s="90"/>
    </row>
    <row r="38" spans="1:49">
      <c r="A38" s="90"/>
      <c r="B38" s="24" t="s">
        <v>768</v>
      </c>
      <c r="C38" s="24"/>
      <c r="D38" s="25">
        <v>15.78556</v>
      </c>
      <c r="E38" s="25">
        <v>35.566479999999999</v>
      </c>
      <c r="F38" s="25">
        <v>13.8508</v>
      </c>
      <c r="G38" s="25">
        <v>42.129300000000001</v>
      </c>
      <c r="H38" s="25">
        <v>34.451129999999999</v>
      </c>
      <c r="I38" s="25">
        <v>99.90513</v>
      </c>
      <c r="J38" s="25">
        <v>120.36678000000001</v>
      </c>
      <c r="K38" s="25">
        <v>91.878829999999994</v>
      </c>
      <c r="L38" s="25">
        <v>120.71769999999999</v>
      </c>
      <c r="M38" s="25">
        <v>124.54574</v>
      </c>
      <c r="N38" s="25">
        <v>69.001589999999993</v>
      </c>
      <c r="O38" s="25">
        <v>192.86651000000001</v>
      </c>
      <c r="P38" s="25">
        <v>59.225180000000002</v>
      </c>
      <c r="Q38" s="25">
        <v>57.772539999999999</v>
      </c>
      <c r="R38" s="25">
        <v>84.695809999999994</v>
      </c>
      <c r="S38" s="25">
        <v>120.14503000000001</v>
      </c>
      <c r="T38" s="25">
        <v>47.73</v>
      </c>
      <c r="U38" s="25">
        <v>61.36</v>
      </c>
      <c r="V38" s="25">
        <v>79</v>
      </c>
      <c r="W38" s="25">
        <v>73.790000000000006</v>
      </c>
      <c r="X38" s="25">
        <v>84.59</v>
      </c>
      <c r="Y38" s="90"/>
      <c r="Z38" s="90"/>
      <c r="AA38" s="90"/>
      <c r="AB38" s="90"/>
      <c r="AC38" s="90"/>
      <c r="AD38" s="90"/>
      <c r="AE38" s="90"/>
      <c r="AF38" s="90"/>
      <c r="AG38" s="90"/>
      <c r="AH38" s="90"/>
      <c r="AI38" s="90"/>
      <c r="AJ38" s="90"/>
      <c r="AK38" s="90"/>
      <c r="AL38" s="90"/>
      <c r="AM38" s="90"/>
      <c r="AN38" s="90"/>
      <c r="AO38" s="90"/>
      <c r="AP38" s="90"/>
      <c r="AQ38" s="90"/>
      <c r="AR38" s="90"/>
      <c r="AS38" s="90"/>
      <c r="AT38" s="90"/>
      <c r="AU38" s="90"/>
      <c r="AV38" s="90"/>
      <c r="AW38" s="90"/>
    </row>
    <row r="39" spans="1:49">
      <c r="A39" s="90"/>
      <c r="B39" s="24" t="s">
        <v>895</v>
      </c>
      <c r="C39" s="24"/>
      <c r="D39" s="25"/>
      <c r="E39" s="25"/>
      <c r="F39" s="25"/>
      <c r="G39" s="25"/>
      <c r="H39" s="25"/>
      <c r="I39" s="25"/>
      <c r="J39" s="25"/>
      <c r="K39" s="25"/>
      <c r="L39" s="25"/>
      <c r="M39" s="25"/>
      <c r="N39" s="25"/>
      <c r="O39" s="25"/>
      <c r="P39" s="25"/>
      <c r="Q39" s="25"/>
      <c r="R39" s="25"/>
      <c r="S39" s="25"/>
      <c r="T39" s="25"/>
      <c r="U39" s="25"/>
      <c r="V39" s="25"/>
      <c r="W39" s="25"/>
      <c r="X39" s="25"/>
      <c r="Y39" s="90"/>
      <c r="Z39" s="90"/>
      <c r="AA39" s="90"/>
      <c r="AB39" s="90"/>
      <c r="AC39" s="90"/>
      <c r="AD39" s="90"/>
      <c r="AE39" s="90"/>
      <c r="AF39" s="90"/>
      <c r="AG39" s="90"/>
      <c r="AH39" s="90"/>
      <c r="AI39" s="90"/>
      <c r="AJ39" s="90"/>
      <c r="AK39" s="90"/>
      <c r="AL39" s="90"/>
      <c r="AM39" s="90"/>
      <c r="AN39" s="90"/>
      <c r="AO39" s="90"/>
      <c r="AP39" s="90"/>
      <c r="AQ39" s="90"/>
      <c r="AR39" s="90"/>
      <c r="AS39" s="90"/>
      <c r="AT39" s="90"/>
      <c r="AU39" s="90"/>
      <c r="AV39" s="90"/>
      <c r="AW39" s="90"/>
    </row>
    <row r="40" spans="1:49">
      <c r="A40" s="90"/>
      <c r="B40" s="24" t="s">
        <v>883</v>
      </c>
      <c r="C40" s="24"/>
      <c r="D40" s="25">
        <v>277.76967000000002</v>
      </c>
      <c r="E40" s="25">
        <v>203.81970000000001</v>
      </c>
      <c r="F40" s="25">
        <v>201.18625</v>
      </c>
      <c r="G40" s="25">
        <v>179.86884000000001</v>
      </c>
      <c r="H40" s="25">
        <v>241.15017</v>
      </c>
      <c r="I40" s="25">
        <v>306.70997</v>
      </c>
      <c r="J40" s="25">
        <v>295.16744999999997</v>
      </c>
      <c r="K40" s="25">
        <v>1183.32934</v>
      </c>
      <c r="L40" s="25">
        <v>260.91892999999999</v>
      </c>
      <c r="M40" s="25">
        <v>281.28696000000002</v>
      </c>
      <c r="N40" s="25">
        <v>329.95357999999999</v>
      </c>
      <c r="O40" s="25">
        <v>345.15913</v>
      </c>
      <c r="P40" s="25">
        <v>282.56549999999999</v>
      </c>
      <c r="Q40" s="25">
        <v>251.30108000000001</v>
      </c>
      <c r="R40" s="25">
        <v>275.06094999999999</v>
      </c>
      <c r="S40" s="25">
        <v>221.4495</v>
      </c>
      <c r="T40" s="25">
        <v>282.22124000000002</v>
      </c>
      <c r="U40" s="25">
        <v>198.64869999999999</v>
      </c>
      <c r="V40" s="25">
        <v>287.02999999999997</v>
      </c>
      <c r="W40" s="25">
        <v>282.96656000000002</v>
      </c>
      <c r="X40" s="25">
        <v>369.53</v>
      </c>
      <c r="Y40" s="90"/>
      <c r="Z40" s="90"/>
      <c r="AA40" s="90"/>
      <c r="AB40" s="90"/>
      <c r="AC40" s="90"/>
      <c r="AD40" s="90"/>
      <c r="AE40" s="90"/>
      <c r="AF40" s="90"/>
      <c r="AG40" s="90"/>
      <c r="AH40" s="90"/>
      <c r="AI40" s="90"/>
      <c r="AJ40" s="90"/>
      <c r="AK40" s="90"/>
      <c r="AL40" s="90"/>
      <c r="AM40" s="90"/>
      <c r="AN40" s="90"/>
      <c r="AO40" s="90"/>
      <c r="AP40" s="90"/>
      <c r="AQ40" s="90"/>
      <c r="AR40" s="90"/>
      <c r="AS40" s="90"/>
      <c r="AT40" s="90"/>
      <c r="AU40" s="90"/>
      <c r="AV40" s="90"/>
      <c r="AW40" s="90"/>
    </row>
    <row r="41" spans="1:49">
      <c r="A41" s="90"/>
      <c r="B41" s="24" t="s">
        <v>884</v>
      </c>
      <c r="C41" s="24"/>
      <c r="D41" s="25">
        <v>1672.3578199999999</v>
      </c>
      <c r="E41" s="25">
        <v>1498.5357799999999</v>
      </c>
      <c r="F41" s="25">
        <v>1545.3692000000001</v>
      </c>
      <c r="G41" s="25">
        <v>3437.0187599999999</v>
      </c>
      <c r="H41" s="25">
        <v>4518.8305600000003</v>
      </c>
      <c r="I41" s="25">
        <v>3185.1062900000002</v>
      </c>
      <c r="J41" s="25">
        <v>2951.6909500000002</v>
      </c>
      <c r="K41" s="25">
        <v>3521.0569099999998</v>
      </c>
      <c r="L41" s="25">
        <v>4028.92038</v>
      </c>
      <c r="M41" s="25">
        <v>4018.5767000000001</v>
      </c>
      <c r="N41" s="25">
        <v>4574.7353400000002</v>
      </c>
      <c r="O41" s="25">
        <v>3673.4931099999999</v>
      </c>
      <c r="P41" s="25">
        <v>4494.5878499999999</v>
      </c>
      <c r="Q41" s="25">
        <v>3584.24899</v>
      </c>
      <c r="R41" s="25">
        <v>3563.8022500000002</v>
      </c>
      <c r="S41" s="25">
        <v>3208.5742700000001</v>
      </c>
      <c r="T41" s="25">
        <v>4644.95255</v>
      </c>
      <c r="U41" s="25">
        <v>3164.20615</v>
      </c>
      <c r="V41" s="25">
        <v>3819.28</v>
      </c>
      <c r="W41" s="25">
        <v>4504.29007</v>
      </c>
      <c r="X41" s="25">
        <v>5650.22</v>
      </c>
      <c r="Y41" s="90"/>
      <c r="Z41" s="90"/>
      <c r="AA41" s="90"/>
      <c r="AB41" s="90"/>
      <c r="AC41" s="90"/>
      <c r="AD41" s="90"/>
      <c r="AE41" s="90"/>
      <c r="AF41" s="90"/>
      <c r="AG41" s="90"/>
      <c r="AH41" s="90"/>
      <c r="AI41" s="90"/>
      <c r="AJ41" s="90"/>
      <c r="AK41" s="90"/>
      <c r="AL41" s="90"/>
      <c r="AM41" s="90"/>
      <c r="AN41" s="90"/>
      <c r="AO41" s="90"/>
      <c r="AP41" s="90"/>
      <c r="AQ41" s="90"/>
      <c r="AR41" s="90"/>
      <c r="AS41" s="90"/>
      <c r="AT41" s="90"/>
      <c r="AU41" s="90"/>
      <c r="AV41" s="90"/>
      <c r="AW41" s="90"/>
    </row>
    <row r="42" spans="1:49">
      <c r="A42" s="90"/>
      <c r="B42" s="24" t="s">
        <v>896</v>
      </c>
      <c r="C42" s="24"/>
      <c r="D42" s="25">
        <v>508.90275000000003</v>
      </c>
      <c r="E42" s="25">
        <v>271.37279999999998</v>
      </c>
      <c r="F42" s="25">
        <v>551.48748999999998</v>
      </c>
      <c r="G42" s="25">
        <v>278.75198</v>
      </c>
      <c r="H42" s="25">
        <v>308.43646000000001</v>
      </c>
      <c r="I42" s="25">
        <v>262.54424999999998</v>
      </c>
      <c r="J42" s="25">
        <v>217.00869</v>
      </c>
      <c r="K42" s="25">
        <v>-459.31923999999998</v>
      </c>
      <c r="L42" s="25">
        <v>233.52450999999999</v>
      </c>
      <c r="M42" s="25">
        <v>240.17418000000001</v>
      </c>
      <c r="N42" s="25">
        <v>244.84211999999999</v>
      </c>
      <c r="O42" s="25">
        <v>365.15965999999997</v>
      </c>
      <c r="P42" s="25">
        <v>437.52859000000001</v>
      </c>
      <c r="Q42" s="25">
        <v>362.24016999999998</v>
      </c>
      <c r="R42" s="25">
        <v>461.41451000000001</v>
      </c>
      <c r="S42" s="25">
        <v>1257.6743100000001</v>
      </c>
      <c r="T42" s="25">
        <v>416.79984999999999</v>
      </c>
      <c r="U42" s="25">
        <v>463.74952999999999</v>
      </c>
      <c r="V42" s="25">
        <v>385.95</v>
      </c>
      <c r="W42" s="25">
        <v>524.36203999999998</v>
      </c>
      <c r="X42" s="25">
        <v>591.16</v>
      </c>
      <c r="Y42" s="90"/>
      <c r="Z42" s="90"/>
      <c r="AA42" s="90"/>
      <c r="AB42" s="90"/>
      <c r="AC42" s="90"/>
      <c r="AD42" s="90"/>
      <c r="AE42" s="90"/>
      <c r="AF42" s="90"/>
      <c r="AG42" s="90"/>
      <c r="AH42" s="90"/>
      <c r="AI42" s="90"/>
      <c r="AJ42" s="90"/>
      <c r="AK42" s="90"/>
      <c r="AL42" s="90"/>
      <c r="AM42" s="90"/>
      <c r="AN42" s="90"/>
      <c r="AO42" s="90"/>
      <c r="AP42" s="90"/>
      <c r="AQ42" s="90"/>
      <c r="AR42" s="90"/>
      <c r="AS42" s="90"/>
      <c r="AT42" s="90"/>
      <c r="AU42" s="90"/>
      <c r="AV42" s="90"/>
      <c r="AW42" s="90"/>
    </row>
    <row r="43" spans="1:49">
      <c r="A43" s="90"/>
      <c r="B43" s="24" t="s">
        <v>768</v>
      </c>
      <c r="C43" s="24"/>
      <c r="D43" s="25">
        <v>97.473690000000005</v>
      </c>
      <c r="E43" s="25">
        <v>20.840779999999999</v>
      </c>
      <c r="F43" s="25">
        <v>76.200839999999999</v>
      </c>
      <c r="G43" s="25">
        <v>53.838650000000001</v>
      </c>
      <c r="H43" s="25">
        <v>13.216229999999999</v>
      </c>
      <c r="I43" s="25">
        <v>36.161499999999997</v>
      </c>
      <c r="J43" s="25">
        <v>34.67604</v>
      </c>
      <c r="K43" s="25">
        <v>88.513620000000003</v>
      </c>
      <c r="L43" s="25">
        <v>86.567179999999993</v>
      </c>
      <c r="M43" s="25">
        <v>53.442729999999997</v>
      </c>
      <c r="N43" s="25">
        <v>69.866249999999994</v>
      </c>
      <c r="O43" s="25">
        <v>56.545140000000004</v>
      </c>
      <c r="P43" s="25">
        <v>15.3901</v>
      </c>
      <c r="Q43" s="25">
        <v>38.815370000000001</v>
      </c>
      <c r="R43" s="25">
        <v>37.346710000000002</v>
      </c>
      <c r="S43" s="25">
        <v>48.160760000000003</v>
      </c>
      <c r="T43" s="25">
        <v>42.429479999999998</v>
      </c>
      <c r="U43" s="25">
        <v>43.166559999999997</v>
      </c>
      <c r="V43" s="25">
        <v>10.48</v>
      </c>
      <c r="W43" s="25">
        <v>35.22907</v>
      </c>
      <c r="X43" s="25">
        <v>48.18</v>
      </c>
      <c r="Y43" s="90"/>
      <c r="Z43" s="90"/>
      <c r="AA43" s="90"/>
      <c r="AB43" s="90"/>
      <c r="AC43" s="90"/>
      <c r="AD43" s="90"/>
      <c r="AE43" s="90"/>
      <c r="AF43" s="90"/>
      <c r="AG43" s="90"/>
      <c r="AH43" s="90"/>
      <c r="AI43" s="90"/>
      <c r="AJ43" s="90"/>
      <c r="AK43" s="90"/>
      <c r="AL43" s="90"/>
      <c r="AM43" s="90"/>
      <c r="AN43" s="90"/>
      <c r="AO43" s="90"/>
      <c r="AP43" s="90"/>
      <c r="AQ43" s="90"/>
      <c r="AR43" s="90"/>
      <c r="AS43" s="90"/>
      <c r="AT43" s="90"/>
      <c r="AU43" s="90"/>
      <c r="AV43" s="90"/>
      <c r="AW43" s="90"/>
    </row>
    <row r="44" spans="1:49">
      <c r="A44" s="90"/>
      <c r="B44" s="26" t="s">
        <v>434</v>
      </c>
      <c r="C44" s="26"/>
      <c r="D44" s="27">
        <v>2556.5039000000002</v>
      </c>
      <c r="E44" s="27">
        <v>930.70519999999999</v>
      </c>
      <c r="F44" s="27">
        <v>3438.1077</v>
      </c>
      <c r="G44" s="27">
        <v>3949.4782</v>
      </c>
      <c r="H44" s="27">
        <v>5081.6333999999997</v>
      </c>
      <c r="I44" s="27">
        <v>3027.0173</v>
      </c>
      <c r="J44" s="27">
        <v>4262.0478999999996</v>
      </c>
      <c r="K44" s="27">
        <v>4333.5806000000002</v>
      </c>
      <c r="L44" s="27">
        <v>4609.9309999999996</v>
      </c>
      <c r="M44" s="27">
        <v>4593.4805999999999</v>
      </c>
      <c r="N44" s="27">
        <v>3863.3505</v>
      </c>
      <c r="O44" s="27">
        <v>5796.4029</v>
      </c>
      <c r="P44" s="27">
        <v>5230.0720000000001</v>
      </c>
      <c r="Q44" s="27">
        <v>4236.6055999999999</v>
      </c>
      <c r="R44" s="27">
        <v>2843.1979999999999</v>
      </c>
      <c r="S44" s="27">
        <v>6230.2852999999996</v>
      </c>
      <c r="T44" s="27">
        <v>5386.9754999999996</v>
      </c>
      <c r="U44" s="27">
        <v>3870.5050000000001</v>
      </c>
      <c r="V44" s="27">
        <v>4502.7395999999999</v>
      </c>
      <c r="W44" s="27">
        <v>5345.5416999999998</v>
      </c>
      <c r="X44" s="27">
        <v>6659.0874999999996</v>
      </c>
      <c r="Y44" s="90"/>
      <c r="Z44" s="90"/>
      <c r="AA44" s="90"/>
      <c r="AB44" s="90"/>
      <c r="AC44" s="90"/>
      <c r="AD44" s="90"/>
      <c r="AE44" s="90"/>
      <c r="AF44" s="90"/>
      <c r="AG44" s="90"/>
      <c r="AH44" s="90"/>
      <c r="AI44" s="90"/>
      <c r="AJ44" s="90"/>
      <c r="AK44" s="90"/>
      <c r="AL44" s="90"/>
      <c r="AM44" s="90"/>
      <c r="AN44" s="90"/>
      <c r="AO44" s="90"/>
      <c r="AP44" s="90"/>
      <c r="AQ44" s="90"/>
      <c r="AR44" s="90"/>
      <c r="AS44" s="90"/>
      <c r="AT44" s="90"/>
      <c r="AU44" s="90"/>
      <c r="AV44" s="90"/>
      <c r="AW44" s="90"/>
    </row>
    <row r="45" spans="1:49">
      <c r="A45" s="90"/>
      <c r="B45" s="20" t="s">
        <v>435</v>
      </c>
      <c r="C45" s="20"/>
      <c r="D45" s="21">
        <v>1</v>
      </c>
      <c r="E45" s="21">
        <v>0.46660000000000001</v>
      </c>
      <c r="F45" s="21">
        <v>1.4480999999999999</v>
      </c>
      <c r="G45" s="21">
        <v>1</v>
      </c>
      <c r="H45" s="21">
        <v>1</v>
      </c>
      <c r="I45" s="21">
        <v>0.79859999999999998</v>
      </c>
      <c r="J45" s="21">
        <v>1.2181999999999999</v>
      </c>
      <c r="K45" s="21">
        <v>1</v>
      </c>
      <c r="L45" s="21">
        <v>1</v>
      </c>
      <c r="M45" s="21">
        <v>1</v>
      </c>
      <c r="N45" s="21">
        <v>0.74019999999999997</v>
      </c>
      <c r="O45" s="21">
        <v>1.3053999999999999</v>
      </c>
      <c r="P45" s="21">
        <v>1</v>
      </c>
      <c r="Q45" s="21">
        <v>1</v>
      </c>
      <c r="R45" s="21">
        <v>0.65549999999999997</v>
      </c>
      <c r="S45" s="21">
        <v>1.3156000000000001</v>
      </c>
      <c r="T45" s="21">
        <v>1</v>
      </c>
      <c r="U45" s="21">
        <v>1</v>
      </c>
      <c r="V45" s="21">
        <v>1</v>
      </c>
      <c r="W45" s="21">
        <v>1</v>
      </c>
      <c r="X45" s="21">
        <v>1</v>
      </c>
      <c r="Y45" s="90"/>
      <c r="Z45" s="90"/>
      <c r="AA45" s="90"/>
      <c r="AB45" s="90"/>
      <c r="AC45" s="90"/>
      <c r="AD45" s="90"/>
      <c r="AE45" s="90"/>
      <c r="AF45" s="90"/>
      <c r="AG45" s="90"/>
      <c r="AH45" s="90"/>
      <c r="AI45" s="90"/>
      <c r="AJ45" s="90"/>
      <c r="AK45" s="90"/>
      <c r="AL45" s="90"/>
      <c r="AM45" s="90"/>
      <c r="AN45" s="90"/>
      <c r="AO45" s="90"/>
      <c r="AP45" s="90"/>
      <c r="AQ45" s="90"/>
      <c r="AR45" s="90"/>
      <c r="AS45" s="90"/>
      <c r="AT45" s="90"/>
      <c r="AU45" s="90"/>
      <c r="AV45" s="90"/>
      <c r="AW45" s="90"/>
    </row>
    <row r="46" spans="1:49">
      <c r="A46" s="90"/>
      <c r="B46" s="18" t="s">
        <v>436</v>
      </c>
      <c r="C46" s="18"/>
      <c r="D46" s="19">
        <v>991.18880000000001</v>
      </c>
      <c r="E46" s="19">
        <v>307.05029999999999</v>
      </c>
      <c r="F46" s="19">
        <v>296.55990000000003</v>
      </c>
      <c r="G46" s="19">
        <v>1998.1638</v>
      </c>
      <c r="H46" s="19">
        <v>3524.1954000000001</v>
      </c>
      <c r="I46" s="19">
        <v>1612.9402</v>
      </c>
      <c r="J46" s="19">
        <v>1675.903</v>
      </c>
      <c r="K46" s="19">
        <v>925.66899999999998</v>
      </c>
      <c r="L46" s="19">
        <v>2271.7795999999998</v>
      </c>
      <c r="M46" s="19">
        <v>1741.8549</v>
      </c>
      <c r="N46" s="19">
        <v>1952.8939</v>
      </c>
      <c r="O46" s="19">
        <v>429.86410000000001</v>
      </c>
      <c r="P46" s="19">
        <v>3118.8705</v>
      </c>
      <c r="Q46" s="19">
        <v>1623.1561999999999</v>
      </c>
      <c r="R46" s="19">
        <v>1402.7771</v>
      </c>
      <c r="S46" s="19">
        <v>1371.2619</v>
      </c>
      <c r="T46" s="19">
        <v>2829.9922000000001</v>
      </c>
      <c r="U46" s="19">
        <v>1314.6041</v>
      </c>
      <c r="V46" s="19">
        <v>1892.5900999999999</v>
      </c>
      <c r="W46" s="19">
        <v>1643.2696000000001</v>
      </c>
      <c r="X46" s="19">
        <v>3105.0084999999999</v>
      </c>
      <c r="Y46" s="90"/>
      <c r="Z46" s="90"/>
      <c r="AA46" s="90"/>
      <c r="AB46" s="90"/>
      <c r="AC46" s="90"/>
      <c r="AD46" s="90"/>
      <c r="AE46" s="90"/>
      <c r="AF46" s="90"/>
      <c r="AG46" s="90"/>
      <c r="AH46" s="90"/>
      <c r="AI46" s="90"/>
      <c r="AJ46" s="90"/>
      <c r="AK46" s="90"/>
      <c r="AL46" s="90"/>
      <c r="AM46" s="90"/>
      <c r="AN46" s="90"/>
      <c r="AO46" s="90"/>
      <c r="AP46" s="90"/>
      <c r="AQ46" s="90"/>
      <c r="AR46" s="90"/>
      <c r="AS46" s="90"/>
      <c r="AT46" s="90"/>
      <c r="AU46" s="90"/>
      <c r="AV46" s="90"/>
      <c r="AW46" s="90"/>
    </row>
    <row r="47" spans="1:49">
      <c r="A47" s="90"/>
      <c r="B47" s="20" t="s">
        <v>437</v>
      </c>
      <c r="C47" s="20"/>
      <c r="D47" s="21">
        <v>0.38769999999999999</v>
      </c>
      <c r="E47" s="21">
        <v>0.15390000000000001</v>
      </c>
      <c r="F47" s="21">
        <v>0.1249</v>
      </c>
      <c r="G47" s="21">
        <v>0.50590000000000002</v>
      </c>
      <c r="H47" s="21">
        <v>0.69350000000000001</v>
      </c>
      <c r="I47" s="21">
        <v>0.42549999999999999</v>
      </c>
      <c r="J47" s="21">
        <v>0.47899999999999998</v>
      </c>
      <c r="K47" s="21">
        <v>0.21360000000000001</v>
      </c>
      <c r="L47" s="21">
        <v>0.49280000000000002</v>
      </c>
      <c r="M47" s="21">
        <v>0.37919999999999998</v>
      </c>
      <c r="N47" s="21">
        <v>0.37419999999999998</v>
      </c>
      <c r="O47" s="21">
        <v>9.6799999999999997E-2</v>
      </c>
      <c r="P47" s="21">
        <v>0.59630000000000005</v>
      </c>
      <c r="Q47" s="21">
        <v>0.3831</v>
      </c>
      <c r="R47" s="21">
        <v>0.32340000000000002</v>
      </c>
      <c r="S47" s="21">
        <v>0.28949999999999998</v>
      </c>
      <c r="T47" s="21">
        <v>0.52529999999999999</v>
      </c>
      <c r="U47" s="21">
        <v>0.33960000000000001</v>
      </c>
      <c r="V47" s="21">
        <v>0.42030000000000001</v>
      </c>
      <c r="W47" s="21">
        <v>0.30740000000000001</v>
      </c>
      <c r="X47" s="21">
        <v>0.46629999999999999</v>
      </c>
      <c r="Y47" s="90"/>
      <c r="Z47" s="90"/>
      <c r="AA47" s="90"/>
      <c r="AB47" s="90"/>
      <c r="AC47" s="90"/>
      <c r="AD47" s="90"/>
      <c r="AE47" s="90"/>
      <c r="AF47" s="90"/>
      <c r="AG47" s="90"/>
      <c r="AH47" s="90"/>
      <c r="AI47" s="90"/>
      <c r="AJ47" s="90"/>
      <c r="AK47" s="90"/>
      <c r="AL47" s="90"/>
      <c r="AM47" s="90"/>
      <c r="AN47" s="90"/>
      <c r="AO47" s="90"/>
      <c r="AP47" s="90"/>
      <c r="AQ47" s="90"/>
      <c r="AR47" s="90"/>
      <c r="AS47" s="90"/>
      <c r="AT47" s="90"/>
      <c r="AU47" s="90"/>
      <c r="AV47" s="90"/>
      <c r="AW47" s="90"/>
    </row>
    <row r="48" spans="1:49">
      <c r="A48" s="90"/>
      <c r="B48" s="20" t="s">
        <v>427</v>
      </c>
      <c r="C48" s="20"/>
      <c r="D48" s="21" t="s">
        <v>415</v>
      </c>
      <c r="E48" s="21" t="s">
        <v>415</v>
      </c>
      <c r="F48" s="21" t="s">
        <v>415</v>
      </c>
      <c r="G48" s="21" t="s">
        <v>415</v>
      </c>
      <c r="H48" s="21">
        <v>2.5554999999999999</v>
      </c>
      <c r="I48" s="21">
        <v>4.2530000000000001</v>
      </c>
      <c r="J48" s="21">
        <v>4.6510999999999996</v>
      </c>
      <c r="K48" s="21">
        <v>-0.53669999999999995</v>
      </c>
      <c r="L48" s="21">
        <v>-0.35539999999999999</v>
      </c>
      <c r="M48" s="21">
        <v>7.9899999999999999E-2</v>
      </c>
      <c r="N48" s="21">
        <v>0.1653</v>
      </c>
      <c r="O48" s="21">
        <v>-0.53559999999999997</v>
      </c>
      <c r="P48" s="21">
        <v>0.37290000000000001</v>
      </c>
      <c r="Q48" s="21">
        <v>-6.8099999999999994E-2</v>
      </c>
      <c r="R48" s="21">
        <v>-0.28170000000000001</v>
      </c>
      <c r="S48" s="21">
        <v>2.19</v>
      </c>
      <c r="T48" s="21">
        <v>-9.2600000000000002E-2</v>
      </c>
      <c r="U48" s="21">
        <v>-0.19009999999999999</v>
      </c>
      <c r="V48" s="21">
        <v>0.34920000000000001</v>
      </c>
      <c r="W48" s="21">
        <v>0.19839999999999999</v>
      </c>
      <c r="X48" s="21">
        <v>9.7199999999999995E-2</v>
      </c>
      <c r="Y48" s="90"/>
      <c r="Z48" s="90"/>
      <c r="AA48" s="90"/>
      <c r="AB48" s="90"/>
      <c r="AC48" s="90"/>
      <c r="AD48" s="90"/>
      <c r="AE48" s="90"/>
      <c r="AF48" s="90"/>
      <c r="AG48" s="90"/>
      <c r="AH48" s="90"/>
      <c r="AI48" s="90"/>
      <c r="AJ48" s="90"/>
      <c r="AK48" s="90"/>
      <c r="AL48" s="90"/>
      <c r="AM48" s="90"/>
      <c r="AN48" s="90"/>
      <c r="AO48" s="90"/>
      <c r="AP48" s="90"/>
      <c r="AQ48" s="90"/>
      <c r="AR48" s="90"/>
      <c r="AS48" s="90"/>
      <c r="AT48" s="90"/>
      <c r="AU48" s="90"/>
      <c r="AV48" s="90"/>
      <c r="AW48" s="90"/>
    </row>
    <row r="49" spans="1:49">
      <c r="A49" s="90"/>
      <c r="B49" s="26" t="s">
        <v>438</v>
      </c>
      <c r="C49" s="26"/>
      <c r="D49" s="27">
        <v>1061.654</v>
      </c>
      <c r="E49" s="27">
        <v>417.43860000000001</v>
      </c>
      <c r="F49" s="27">
        <v>395.43610000000001</v>
      </c>
      <c r="G49" s="27">
        <v>2094.5556999999999</v>
      </c>
      <c r="H49" s="27">
        <v>3624.2962000000002</v>
      </c>
      <c r="I49" s="27">
        <v>1719.9709</v>
      </c>
      <c r="J49" s="27">
        <v>1783.9341999999999</v>
      </c>
      <c r="K49" s="27">
        <v>1052.0358000000001</v>
      </c>
      <c r="L49" s="27">
        <v>2420.8923</v>
      </c>
      <c r="M49" s="27">
        <v>1907.61</v>
      </c>
      <c r="N49" s="27">
        <v>2127.2451999999998</v>
      </c>
      <c r="O49" s="27">
        <v>616.12090000000001</v>
      </c>
      <c r="P49" s="27">
        <v>3312.9726000000001</v>
      </c>
      <c r="Q49" s="27">
        <v>1829.2795000000001</v>
      </c>
      <c r="R49" s="27">
        <v>1630.8125</v>
      </c>
      <c r="S49" s="27">
        <v>1817.3353999999999</v>
      </c>
      <c r="T49" s="27">
        <v>3089.7181</v>
      </c>
      <c r="U49" s="27">
        <v>1586.6425999999999</v>
      </c>
      <c r="V49" s="27">
        <v>2170.3728999999998</v>
      </c>
      <c r="W49" s="27">
        <v>1913.8820000000001</v>
      </c>
      <c r="X49" s="27">
        <v>3363.6867999999999</v>
      </c>
      <c r="Y49" s="90"/>
      <c r="Z49" s="90"/>
      <c r="AA49" s="90"/>
      <c r="AB49" s="90"/>
      <c r="AC49" s="90"/>
      <c r="AD49" s="90"/>
      <c r="AE49" s="90"/>
      <c r="AF49" s="90"/>
      <c r="AG49" s="90"/>
      <c r="AH49" s="90"/>
      <c r="AI49" s="90"/>
      <c r="AJ49" s="90"/>
      <c r="AK49" s="90"/>
      <c r="AL49" s="90"/>
      <c r="AM49" s="90"/>
      <c r="AN49" s="90"/>
      <c r="AO49" s="90"/>
      <c r="AP49" s="90"/>
      <c r="AQ49" s="90"/>
      <c r="AR49" s="90"/>
      <c r="AS49" s="90"/>
      <c r="AT49" s="90"/>
      <c r="AU49" s="90"/>
      <c r="AV49" s="90"/>
      <c r="AW49" s="90"/>
    </row>
    <row r="50" spans="1:49">
      <c r="A50" s="90"/>
      <c r="B50" s="20" t="s">
        <v>439</v>
      </c>
      <c r="C50" s="20"/>
      <c r="D50" s="21">
        <v>0.4153</v>
      </c>
      <c r="E50" s="21">
        <v>0.20930000000000001</v>
      </c>
      <c r="F50" s="21">
        <v>0.1666</v>
      </c>
      <c r="G50" s="21">
        <v>0.53029999999999999</v>
      </c>
      <c r="H50" s="21">
        <v>0.71319999999999995</v>
      </c>
      <c r="I50" s="21">
        <v>0.45379999999999998</v>
      </c>
      <c r="J50" s="21">
        <v>0.50990000000000002</v>
      </c>
      <c r="K50" s="21">
        <v>0.24279999999999999</v>
      </c>
      <c r="L50" s="21">
        <v>0.52510000000000001</v>
      </c>
      <c r="M50" s="21">
        <v>0.4153</v>
      </c>
      <c r="N50" s="21">
        <v>0.40760000000000002</v>
      </c>
      <c r="O50" s="21">
        <v>0.13880000000000001</v>
      </c>
      <c r="P50" s="21">
        <v>0.63339999999999996</v>
      </c>
      <c r="Q50" s="21">
        <v>0.43180000000000002</v>
      </c>
      <c r="R50" s="21">
        <v>0.376</v>
      </c>
      <c r="S50" s="21">
        <v>0.38369999999999999</v>
      </c>
      <c r="T50" s="21">
        <v>0.5736</v>
      </c>
      <c r="U50" s="21">
        <v>0.40989999999999999</v>
      </c>
      <c r="V50" s="21">
        <v>0.48199999999999998</v>
      </c>
      <c r="W50" s="21">
        <v>0.35799999999999998</v>
      </c>
      <c r="X50" s="21">
        <v>0.50509999999999999</v>
      </c>
      <c r="Y50" s="90"/>
      <c r="Z50" s="90"/>
      <c r="AA50" s="90"/>
      <c r="AB50" s="90"/>
      <c r="AC50" s="90"/>
      <c r="AD50" s="90"/>
      <c r="AE50" s="90"/>
      <c r="AF50" s="90"/>
      <c r="AG50" s="90"/>
      <c r="AH50" s="90"/>
      <c r="AI50" s="90"/>
      <c r="AJ50" s="90"/>
      <c r="AK50" s="90"/>
      <c r="AL50" s="90"/>
      <c r="AM50" s="90"/>
      <c r="AN50" s="90"/>
      <c r="AO50" s="90"/>
      <c r="AP50" s="90"/>
      <c r="AQ50" s="90"/>
      <c r="AR50" s="90"/>
      <c r="AS50" s="90"/>
      <c r="AT50" s="90"/>
      <c r="AU50" s="90"/>
      <c r="AV50" s="90"/>
      <c r="AW50" s="90"/>
    </row>
    <row r="51" spans="1:49">
      <c r="A51" s="90"/>
      <c r="B51" s="26" t="s">
        <v>440</v>
      </c>
      <c r="C51" s="26"/>
      <c r="D51" s="27">
        <v>1106.251</v>
      </c>
      <c r="E51" s="27">
        <v>363.18310000000002</v>
      </c>
      <c r="F51" s="27">
        <v>387.06299999999999</v>
      </c>
      <c r="G51" s="27">
        <v>1761.9550999999999</v>
      </c>
      <c r="H51" s="27">
        <v>3831.5423999999998</v>
      </c>
      <c r="I51" s="27">
        <v>1434.6831999999999</v>
      </c>
      <c r="J51" s="27">
        <v>1424.5655999999999</v>
      </c>
      <c r="K51" s="27">
        <v>-23.1066</v>
      </c>
      <c r="L51" s="27">
        <v>2713.7773000000002</v>
      </c>
      <c r="M51" s="27">
        <v>1718.2057</v>
      </c>
      <c r="N51" s="27">
        <v>2699.4715000000001</v>
      </c>
      <c r="O51" s="27">
        <v>372.40350000000001</v>
      </c>
      <c r="P51" s="27">
        <v>3296.4297999999999</v>
      </c>
      <c r="Q51" s="27">
        <v>2568.1165999999998</v>
      </c>
      <c r="R51" s="27">
        <v>3093.7633999999998</v>
      </c>
      <c r="S51" s="27">
        <v>-2119.5405999999998</v>
      </c>
      <c r="T51" s="27">
        <v>3624.0383999999999</v>
      </c>
      <c r="U51" s="27">
        <v>1594.9970000000001</v>
      </c>
      <c r="V51" s="27">
        <v>2804.3386999999998</v>
      </c>
      <c r="W51" s="27">
        <v>262.77929999999998</v>
      </c>
      <c r="X51" s="27">
        <v>4653.0133999999998</v>
      </c>
      <c r="Y51" s="90"/>
      <c r="Z51" s="90"/>
      <c r="AA51" s="90"/>
      <c r="AB51" s="90"/>
      <c r="AC51" s="90"/>
      <c r="AD51" s="90"/>
      <c r="AE51" s="90"/>
      <c r="AF51" s="90"/>
      <c r="AG51" s="90"/>
      <c r="AH51" s="90"/>
      <c r="AI51" s="90"/>
      <c r="AJ51" s="90"/>
      <c r="AK51" s="90"/>
      <c r="AL51" s="90"/>
      <c r="AM51" s="90"/>
      <c r="AN51" s="90"/>
      <c r="AO51" s="90"/>
      <c r="AP51" s="90"/>
      <c r="AQ51" s="90"/>
      <c r="AR51" s="90"/>
      <c r="AS51" s="90"/>
      <c r="AT51" s="90"/>
      <c r="AU51" s="90"/>
      <c r="AV51" s="90"/>
      <c r="AW51" s="90"/>
    </row>
    <row r="52" spans="1:49">
      <c r="A52" s="90"/>
      <c r="B52" s="18" t="s">
        <v>441</v>
      </c>
      <c r="C52" s="18"/>
      <c r="D52" s="19">
        <v>932.98509999999999</v>
      </c>
      <c r="E52" s="19">
        <v>203.74459999999999</v>
      </c>
      <c r="F52" s="19">
        <v>299.4255</v>
      </c>
      <c r="G52" s="19">
        <v>1352.4386</v>
      </c>
      <c r="H52" s="19">
        <v>2939.8289</v>
      </c>
      <c r="I52" s="19">
        <v>1109.7585999999999</v>
      </c>
      <c r="J52" s="19">
        <v>1099.7954</v>
      </c>
      <c r="K52" s="19">
        <v>413.28899999999999</v>
      </c>
      <c r="L52" s="19">
        <v>1940.1813999999999</v>
      </c>
      <c r="M52" s="19">
        <v>1413.0754999999999</v>
      </c>
      <c r="N52" s="19">
        <v>1783.1141</v>
      </c>
      <c r="O52" s="19">
        <v>62.405299999999997</v>
      </c>
      <c r="P52" s="19">
        <v>2452.3231000000001</v>
      </c>
      <c r="Q52" s="19">
        <v>1939.5708999999999</v>
      </c>
      <c r="R52" s="19">
        <v>2264.0709999999999</v>
      </c>
      <c r="S52" s="19">
        <v>-1654.4246000000001</v>
      </c>
      <c r="T52" s="19">
        <v>2672.2548000000002</v>
      </c>
      <c r="U52" s="19">
        <v>1285.1134</v>
      </c>
      <c r="V52" s="19">
        <v>2115.5124000000001</v>
      </c>
      <c r="W52" s="19">
        <v>-132.2774</v>
      </c>
      <c r="X52" s="19">
        <v>3486.2370999999998</v>
      </c>
      <c r="Y52" s="90"/>
      <c r="Z52" s="90"/>
      <c r="AA52" s="90"/>
      <c r="AB52" s="90"/>
      <c r="AC52" s="90"/>
      <c r="AD52" s="90"/>
      <c r="AE52" s="90"/>
      <c r="AF52" s="90"/>
      <c r="AG52" s="90"/>
      <c r="AH52" s="90"/>
      <c r="AI52" s="90"/>
      <c r="AJ52" s="90"/>
      <c r="AK52" s="90"/>
      <c r="AL52" s="90"/>
      <c r="AM52" s="90"/>
      <c r="AN52" s="90"/>
      <c r="AO52" s="90"/>
      <c r="AP52" s="90"/>
      <c r="AQ52" s="90"/>
      <c r="AR52" s="90"/>
      <c r="AS52" s="90"/>
      <c r="AT52" s="90"/>
      <c r="AU52" s="90"/>
      <c r="AV52" s="90"/>
      <c r="AW52" s="90"/>
    </row>
    <row r="53" spans="1:49">
      <c r="A53" s="90"/>
      <c r="Y53" s="90"/>
      <c r="Z53" s="90"/>
      <c r="AA53" s="90"/>
      <c r="AB53" s="90"/>
      <c r="AC53" s="90"/>
      <c r="AD53" s="90"/>
      <c r="AE53" s="90"/>
      <c r="AF53" s="90"/>
      <c r="AG53" s="90"/>
      <c r="AH53" s="90"/>
      <c r="AI53" s="90"/>
      <c r="AJ53" s="90"/>
      <c r="AK53" s="90"/>
      <c r="AL53" s="90"/>
      <c r="AM53" s="90"/>
      <c r="AN53" s="90"/>
      <c r="AO53" s="90"/>
      <c r="AP53" s="90"/>
      <c r="AQ53" s="90"/>
      <c r="AR53" s="90"/>
      <c r="AS53" s="90"/>
      <c r="AT53" s="90"/>
      <c r="AU53" s="90"/>
      <c r="AV53" s="90"/>
      <c r="AW53" s="90"/>
    </row>
    <row r="54" spans="1:49">
      <c r="A54" s="90"/>
      <c r="Y54" s="90"/>
      <c r="Z54" s="90"/>
      <c r="AA54" s="90"/>
      <c r="AB54" s="90"/>
      <c r="AC54" s="90"/>
      <c r="AD54" s="90"/>
      <c r="AE54" s="90"/>
      <c r="AF54" s="90"/>
      <c r="AG54" s="90"/>
      <c r="AH54" s="90"/>
      <c r="AI54" s="90"/>
      <c r="AJ54" s="90"/>
      <c r="AK54" s="90"/>
      <c r="AL54" s="90"/>
      <c r="AM54" s="90"/>
      <c r="AN54" s="90"/>
      <c r="AO54" s="90"/>
      <c r="AP54" s="90"/>
      <c r="AQ54" s="90"/>
      <c r="AR54" s="90"/>
      <c r="AS54" s="90"/>
      <c r="AT54" s="90"/>
      <c r="AU54" s="90"/>
      <c r="AV54" s="90"/>
      <c r="AW54" s="90"/>
    </row>
    <row r="55" spans="1:49">
      <c r="A55" s="90"/>
      <c r="Y55" s="90"/>
      <c r="Z55" s="90"/>
      <c r="AA55" s="90"/>
      <c r="AB55" s="90"/>
      <c r="AC55" s="90"/>
      <c r="AD55" s="90"/>
      <c r="AE55" s="90"/>
      <c r="AF55" s="90"/>
      <c r="AG55" s="90"/>
      <c r="AH55" s="90"/>
      <c r="AI55" s="90"/>
      <c r="AJ55" s="90"/>
      <c r="AK55" s="90"/>
      <c r="AL55" s="90"/>
      <c r="AM55" s="90"/>
      <c r="AN55" s="90"/>
      <c r="AO55" s="90"/>
      <c r="AP55" s="90"/>
      <c r="AQ55" s="90"/>
      <c r="AR55" s="90"/>
      <c r="AS55" s="90"/>
      <c r="AT55" s="90"/>
      <c r="AU55" s="90"/>
      <c r="AV55" s="90"/>
      <c r="AW55" s="90"/>
    </row>
    <row r="56" spans="1:49">
      <c r="A56" s="90"/>
      <c r="B56" s="3" t="s">
        <v>806</v>
      </c>
      <c r="C56" s="3"/>
      <c r="D56" s="3"/>
      <c r="E56" s="3"/>
      <c r="F56" s="3"/>
      <c r="G56" s="3"/>
      <c r="H56" s="3"/>
      <c r="I56" s="3"/>
      <c r="Y56" s="90"/>
      <c r="Z56" s="90"/>
      <c r="AA56" s="90"/>
      <c r="AB56" s="90"/>
      <c r="AC56" s="90"/>
      <c r="AD56" s="90"/>
      <c r="AE56" s="90"/>
      <c r="AF56" s="90"/>
      <c r="AG56" s="90"/>
      <c r="AH56" s="90"/>
      <c r="AI56" s="90"/>
      <c r="AJ56" s="90"/>
      <c r="AK56" s="90"/>
      <c r="AL56" s="90"/>
      <c r="AM56" s="90"/>
      <c r="AN56" s="90"/>
      <c r="AO56" s="90"/>
      <c r="AP56" s="90"/>
      <c r="AQ56" s="90"/>
      <c r="AR56" s="90"/>
      <c r="AS56" s="90"/>
      <c r="AT56" s="90"/>
      <c r="AU56" s="90"/>
      <c r="AV56" s="90"/>
      <c r="AW56" s="90"/>
    </row>
    <row r="57" spans="1:49">
      <c r="A57" s="90"/>
      <c r="B57" s="90"/>
      <c r="C57" s="90"/>
      <c r="D57" s="90"/>
      <c r="E57" s="90"/>
      <c r="F57" s="90"/>
      <c r="G57" s="90"/>
      <c r="H57" s="90"/>
      <c r="I57" s="90"/>
      <c r="J57" s="90"/>
      <c r="K57" s="90"/>
      <c r="L57" s="90"/>
      <c r="M57" s="90"/>
      <c r="N57" s="90"/>
      <c r="O57" s="90"/>
      <c r="P57" s="90"/>
      <c r="Q57" s="90"/>
      <c r="R57" s="90"/>
      <c r="S57" s="90"/>
      <c r="Y57" s="90"/>
      <c r="Z57" s="90"/>
      <c r="AA57" s="90"/>
      <c r="AB57" s="90"/>
      <c r="AC57" s="90"/>
      <c r="AD57" s="90"/>
      <c r="AE57" s="90"/>
      <c r="AF57" s="90"/>
      <c r="AG57" s="90"/>
      <c r="AH57" s="90"/>
      <c r="AI57" s="90"/>
      <c r="AJ57" s="90"/>
      <c r="AK57" s="90"/>
      <c r="AL57" s="90"/>
      <c r="AM57" s="90"/>
      <c r="AN57" s="90"/>
      <c r="AO57" s="90"/>
      <c r="AP57" s="90"/>
      <c r="AQ57" s="90"/>
      <c r="AR57" s="90"/>
      <c r="AS57" s="90"/>
      <c r="AT57" s="90"/>
      <c r="AU57" s="90"/>
      <c r="AV57" s="90"/>
      <c r="AW57" s="90"/>
    </row>
    <row r="58" spans="1:49">
      <c r="A58" s="90"/>
      <c r="B58" s="90" t="s">
        <v>885</v>
      </c>
      <c r="C58" s="90"/>
      <c r="D58" s="90"/>
      <c r="E58" s="90"/>
      <c r="F58" s="90"/>
      <c r="G58" s="90"/>
      <c r="H58" s="90"/>
      <c r="I58" s="90"/>
      <c r="J58" s="90"/>
      <c r="K58" s="90"/>
      <c r="L58" s="90"/>
      <c r="M58" s="90"/>
      <c r="N58" s="90"/>
      <c r="O58" s="90"/>
      <c r="P58" s="90"/>
      <c r="Q58" s="90"/>
      <c r="R58" s="90"/>
      <c r="S58" s="90"/>
      <c r="Y58" s="90"/>
      <c r="Z58" s="90"/>
      <c r="AA58" s="90"/>
      <c r="AB58" s="90"/>
      <c r="AC58" s="90"/>
      <c r="AD58" s="90"/>
      <c r="AE58" s="90"/>
      <c r="AF58" s="90"/>
      <c r="AG58" s="90"/>
      <c r="AH58" s="90"/>
      <c r="AI58" s="90"/>
      <c r="AJ58" s="90"/>
      <c r="AK58" s="90"/>
      <c r="AL58" s="90"/>
      <c r="AM58" s="90"/>
      <c r="AN58" s="90"/>
      <c r="AO58" s="90"/>
      <c r="AP58" s="90"/>
      <c r="AQ58" s="90"/>
      <c r="AR58" s="90"/>
      <c r="AS58" s="90"/>
      <c r="AT58" s="90"/>
      <c r="AU58" s="90"/>
      <c r="AV58" s="90"/>
      <c r="AW58" s="90"/>
    </row>
    <row r="59" spans="1:49">
      <c r="A59" s="90"/>
      <c r="B59" s="90"/>
      <c r="C59" s="90"/>
      <c r="D59" s="90"/>
      <c r="E59" s="90"/>
      <c r="F59" s="90"/>
      <c r="G59" s="90"/>
      <c r="H59" s="90"/>
      <c r="I59" s="90"/>
      <c r="J59" s="90"/>
      <c r="K59" s="90"/>
      <c r="L59" s="90"/>
      <c r="M59" s="90"/>
      <c r="N59" s="90"/>
      <c r="O59" s="90"/>
      <c r="P59" s="90"/>
      <c r="Q59" s="90"/>
      <c r="R59" s="90"/>
      <c r="S59" s="90"/>
      <c r="Y59" s="90"/>
      <c r="Z59" s="90"/>
      <c r="AA59" s="90"/>
      <c r="AB59" s="90"/>
      <c r="AC59" s="90"/>
      <c r="AD59" s="90"/>
      <c r="AE59" s="90"/>
      <c r="AF59" s="90"/>
      <c r="AG59" s="90"/>
      <c r="AH59" s="90"/>
      <c r="AI59" s="90"/>
      <c r="AJ59" s="90"/>
      <c r="AK59" s="90"/>
      <c r="AL59" s="90"/>
      <c r="AM59" s="90"/>
      <c r="AN59" s="90"/>
      <c r="AO59" s="90"/>
      <c r="AP59" s="90"/>
      <c r="AQ59" s="90"/>
      <c r="AR59" s="90"/>
      <c r="AS59" s="90"/>
      <c r="AT59" s="90"/>
      <c r="AU59" s="90"/>
      <c r="AV59" s="90"/>
      <c r="AW59" s="90"/>
    </row>
    <row r="60" spans="1:49">
      <c r="A60" s="90"/>
      <c r="B60" s="90"/>
      <c r="C60" s="90"/>
      <c r="D60" s="90"/>
      <c r="E60" s="90"/>
      <c r="F60" s="90"/>
      <c r="G60" s="90"/>
      <c r="H60" s="90"/>
      <c r="I60" s="90"/>
      <c r="J60" s="90"/>
      <c r="K60" s="90"/>
      <c r="L60" s="90"/>
      <c r="M60" s="90"/>
      <c r="N60" s="90"/>
      <c r="O60" s="90"/>
      <c r="P60" s="90"/>
      <c r="Q60" s="90"/>
      <c r="R60" s="90"/>
      <c r="S60" s="90"/>
      <c r="Y60" s="90"/>
      <c r="Z60" s="90"/>
      <c r="AA60" s="90"/>
      <c r="AB60" s="90"/>
      <c r="AC60" s="90"/>
      <c r="AD60" s="90"/>
      <c r="AE60" s="90"/>
      <c r="AF60" s="90"/>
      <c r="AG60" s="90"/>
      <c r="AH60" s="90"/>
      <c r="AI60" s="90"/>
      <c r="AJ60" s="90"/>
      <c r="AK60" s="90"/>
      <c r="AL60" s="90"/>
      <c r="AM60" s="90"/>
      <c r="AN60" s="90"/>
      <c r="AO60" s="90"/>
      <c r="AP60" s="90"/>
      <c r="AQ60" s="90"/>
      <c r="AR60" s="90"/>
      <c r="AS60" s="90"/>
      <c r="AT60" s="90"/>
      <c r="AU60" s="90"/>
      <c r="AV60" s="90"/>
      <c r="AW60" s="90"/>
    </row>
    <row r="61" spans="1:49">
      <c r="A61" s="90"/>
      <c r="B61" s="90"/>
      <c r="C61" s="90"/>
      <c r="D61" s="90"/>
      <c r="E61" s="90"/>
      <c r="F61" s="90"/>
      <c r="G61" s="90"/>
      <c r="H61" s="90"/>
      <c r="I61" s="90"/>
      <c r="J61" s="90"/>
      <c r="K61" s="90"/>
      <c r="L61" s="90"/>
      <c r="M61" s="90"/>
      <c r="N61" s="90"/>
      <c r="O61" s="90"/>
      <c r="P61" s="90"/>
      <c r="Q61" s="90"/>
      <c r="R61" s="90"/>
      <c r="S61" s="90"/>
      <c r="Y61" s="90"/>
      <c r="Z61" s="90"/>
      <c r="AA61" s="90"/>
      <c r="AB61" s="90"/>
      <c r="AC61" s="90"/>
      <c r="AD61" s="90"/>
      <c r="AE61" s="90"/>
      <c r="AF61" s="90"/>
      <c r="AG61" s="90"/>
      <c r="AH61" s="90"/>
      <c r="AI61" s="90"/>
      <c r="AJ61" s="90"/>
      <c r="AK61" s="90"/>
      <c r="AL61" s="90"/>
      <c r="AM61" s="90"/>
      <c r="AN61" s="90"/>
      <c r="AO61" s="90"/>
      <c r="AP61" s="90"/>
      <c r="AQ61" s="90"/>
      <c r="AR61" s="90"/>
      <c r="AS61" s="90"/>
      <c r="AT61" s="90"/>
      <c r="AU61" s="90"/>
      <c r="AV61" s="90"/>
      <c r="AW61" s="90"/>
    </row>
    <row r="62" spans="1:49">
      <c r="A62" s="90"/>
      <c r="B62" s="90"/>
      <c r="C62" s="90"/>
      <c r="D62" s="90"/>
      <c r="E62" s="90"/>
      <c r="F62" s="90"/>
      <c r="G62" s="90"/>
      <c r="H62" s="90"/>
      <c r="I62" s="90"/>
      <c r="J62" s="90"/>
      <c r="K62" s="90"/>
      <c r="L62" s="90"/>
      <c r="M62" s="90"/>
      <c r="N62" s="90"/>
      <c r="O62" s="90"/>
      <c r="P62" s="90"/>
      <c r="Q62" s="90"/>
      <c r="R62" s="90"/>
      <c r="S62" s="90"/>
      <c r="Y62" s="90"/>
      <c r="Z62" s="90"/>
      <c r="AA62" s="90"/>
      <c r="AB62" s="90"/>
      <c r="AC62" s="90"/>
      <c r="AD62" s="90"/>
      <c r="AE62" s="90"/>
      <c r="AF62" s="90"/>
      <c r="AG62" s="90"/>
      <c r="AH62" s="90"/>
      <c r="AI62" s="90"/>
      <c r="AJ62" s="90"/>
      <c r="AK62" s="90"/>
      <c r="AL62" s="90"/>
      <c r="AM62" s="90"/>
      <c r="AN62" s="90"/>
      <c r="AO62" s="90"/>
      <c r="AP62" s="90"/>
      <c r="AQ62" s="90"/>
      <c r="AR62" s="90"/>
      <c r="AS62" s="90"/>
      <c r="AT62" s="90"/>
      <c r="AU62" s="90"/>
      <c r="AV62" s="90"/>
      <c r="AW62" s="90"/>
    </row>
    <row r="63" spans="1:49">
      <c r="A63" s="90"/>
      <c r="B63" s="90"/>
      <c r="C63" s="90"/>
      <c r="D63" s="90"/>
      <c r="E63" s="90"/>
      <c r="F63" s="90"/>
      <c r="G63" s="90"/>
      <c r="H63" s="90"/>
      <c r="I63" s="90"/>
      <c r="J63" s="90"/>
      <c r="K63" s="90"/>
      <c r="L63" s="90"/>
      <c r="M63" s="90"/>
      <c r="N63" s="90"/>
      <c r="O63" s="90"/>
      <c r="P63" s="90"/>
      <c r="Q63" s="90"/>
      <c r="R63" s="90"/>
      <c r="S63" s="90"/>
      <c r="Y63" s="90"/>
      <c r="Z63" s="90"/>
      <c r="AA63" s="90"/>
      <c r="AB63" s="90"/>
      <c r="AC63" s="90"/>
      <c r="AD63" s="90"/>
      <c r="AE63" s="90"/>
      <c r="AF63" s="90"/>
      <c r="AG63" s="90"/>
      <c r="AH63" s="90"/>
      <c r="AI63" s="90"/>
      <c r="AJ63" s="90"/>
      <c r="AK63" s="90"/>
      <c r="AL63" s="90"/>
      <c r="AM63" s="90"/>
      <c r="AN63" s="90"/>
      <c r="AO63" s="90"/>
      <c r="AP63" s="90"/>
      <c r="AQ63" s="90"/>
      <c r="AR63" s="90"/>
      <c r="AS63" s="90"/>
      <c r="AT63" s="90"/>
      <c r="AU63" s="90"/>
      <c r="AV63" s="90"/>
      <c r="AW63" s="90"/>
    </row>
    <row r="64" spans="1:49">
      <c r="A64" s="90"/>
      <c r="B64" s="90"/>
      <c r="C64" s="90"/>
      <c r="D64" s="90"/>
      <c r="E64" s="90"/>
      <c r="F64" s="90"/>
      <c r="G64" s="90"/>
      <c r="H64" s="90"/>
      <c r="I64" s="90"/>
      <c r="J64" s="90"/>
      <c r="K64" s="90"/>
      <c r="L64" s="90"/>
      <c r="M64" s="90"/>
      <c r="N64" s="90"/>
      <c r="O64" s="90"/>
      <c r="P64" s="90"/>
      <c r="Q64" s="90"/>
      <c r="R64" s="90"/>
      <c r="S64" s="90"/>
      <c r="Y64" s="90"/>
      <c r="Z64" s="90"/>
      <c r="AA64" s="90"/>
      <c r="AB64" s="90"/>
      <c r="AC64" s="90"/>
      <c r="AD64" s="90"/>
      <c r="AE64" s="90"/>
      <c r="AF64" s="90"/>
      <c r="AG64" s="90"/>
      <c r="AH64" s="90"/>
      <c r="AI64" s="90"/>
      <c r="AJ64" s="90"/>
      <c r="AK64" s="90"/>
      <c r="AL64" s="90"/>
      <c r="AM64" s="90"/>
      <c r="AN64" s="90"/>
      <c r="AO64" s="90"/>
      <c r="AP64" s="90"/>
      <c r="AQ64" s="90"/>
      <c r="AR64" s="90"/>
      <c r="AS64" s="90"/>
      <c r="AT64" s="90"/>
      <c r="AU64" s="90"/>
      <c r="AV64" s="90"/>
      <c r="AW64" s="90"/>
    </row>
    <row r="65" spans="1:49">
      <c r="A65" s="90"/>
      <c r="B65" s="90"/>
      <c r="C65" s="90"/>
      <c r="D65" s="90"/>
      <c r="E65" s="90"/>
      <c r="F65" s="90"/>
      <c r="G65" s="90"/>
      <c r="H65" s="90"/>
      <c r="I65" s="90"/>
      <c r="J65" s="90"/>
      <c r="K65" s="90"/>
      <c r="L65" s="90"/>
      <c r="M65" s="90"/>
      <c r="N65" s="90"/>
      <c r="O65" s="90"/>
      <c r="P65" s="90"/>
      <c r="Q65" s="90"/>
      <c r="R65" s="90"/>
      <c r="S65" s="90"/>
      <c r="Y65" s="90"/>
      <c r="Z65" s="90"/>
      <c r="AA65" s="90"/>
      <c r="AB65" s="90"/>
      <c r="AC65" s="90"/>
      <c r="AD65" s="90"/>
      <c r="AE65" s="90"/>
      <c r="AF65" s="90"/>
      <c r="AG65" s="90"/>
      <c r="AH65" s="90"/>
      <c r="AI65" s="90"/>
      <c r="AJ65" s="90"/>
      <c r="AK65" s="90"/>
      <c r="AL65" s="90"/>
      <c r="AM65" s="90"/>
      <c r="AN65" s="90"/>
      <c r="AO65" s="90"/>
      <c r="AP65" s="90"/>
      <c r="AQ65" s="90"/>
      <c r="AR65" s="90"/>
      <c r="AS65" s="90"/>
      <c r="AT65" s="90"/>
      <c r="AU65" s="90"/>
      <c r="AV65" s="90"/>
      <c r="AW65" s="90"/>
    </row>
    <row r="66" spans="1:49">
      <c r="A66" s="90"/>
      <c r="B66" s="90"/>
      <c r="C66" s="90"/>
      <c r="D66" s="90"/>
      <c r="E66" s="90"/>
      <c r="F66" s="90"/>
      <c r="G66" s="90"/>
      <c r="H66" s="90"/>
      <c r="I66" s="90"/>
      <c r="J66" s="90"/>
      <c r="K66" s="90"/>
      <c r="L66" s="90"/>
      <c r="M66" s="90"/>
      <c r="N66" s="90"/>
      <c r="O66" s="90"/>
      <c r="P66" s="90"/>
      <c r="Q66" s="90"/>
      <c r="R66" s="90"/>
      <c r="S66" s="90"/>
      <c r="Y66" s="90"/>
      <c r="Z66" s="90"/>
      <c r="AA66" s="90"/>
      <c r="AB66" s="90"/>
      <c r="AC66" s="90"/>
      <c r="AD66" s="90"/>
      <c r="AE66" s="90"/>
      <c r="AF66" s="90"/>
      <c r="AG66" s="90"/>
      <c r="AH66" s="90"/>
      <c r="AI66" s="90"/>
      <c r="AJ66" s="90"/>
      <c r="AK66" s="90"/>
      <c r="AL66" s="90"/>
      <c r="AM66" s="90"/>
      <c r="AN66" s="90"/>
      <c r="AO66" s="90"/>
      <c r="AP66" s="90"/>
      <c r="AQ66" s="90"/>
      <c r="AR66" s="90"/>
      <c r="AS66" s="90"/>
      <c r="AT66" s="90"/>
      <c r="AU66" s="90"/>
      <c r="AV66" s="90"/>
      <c r="AW66" s="90"/>
    </row>
    <row r="67" spans="1:49">
      <c r="A67" s="90"/>
      <c r="B67" s="90"/>
      <c r="C67" s="90"/>
      <c r="D67" s="90"/>
      <c r="E67" s="90"/>
      <c r="F67" s="90"/>
      <c r="G67" s="90"/>
      <c r="H67" s="90"/>
      <c r="I67" s="90"/>
      <c r="J67" s="90"/>
      <c r="K67" s="90"/>
      <c r="L67" s="90"/>
      <c r="M67" s="90"/>
      <c r="N67" s="90"/>
      <c r="O67" s="90"/>
      <c r="P67" s="90"/>
      <c r="Q67" s="90"/>
      <c r="R67" s="90"/>
      <c r="S67" s="90"/>
      <c r="Y67" s="90"/>
      <c r="Z67" s="90"/>
      <c r="AA67" s="90"/>
      <c r="AB67" s="90"/>
      <c r="AC67" s="90"/>
      <c r="AD67" s="90"/>
      <c r="AE67" s="90"/>
      <c r="AF67" s="90"/>
      <c r="AG67" s="90"/>
      <c r="AH67" s="90"/>
      <c r="AI67" s="90"/>
      <c r="AJ67" s="90"/>
      <c r="AK67" s="90"/>
      <c r="AL67" s="90"/>
      <c r="AM67" s="90"/>
      <c r="AN67" s="90"/>
      <c r="AO67" s="90"/>
      <c r="AP67" s="90"/>
      <c r="AQ67" s="90"/>
      <c r="AR67" s="90"/>
      <c r="AS67" s="90"/>
      <c r="AT67" s="90"/>
      <c r="AU67" s="90"/>
      <c r="AV67" s="90"/>
      <c r="AW67" s="90"/>
    </row>
    <row r="68" spans="1:49">
      <c r="A68" s="90"/>
      <c r="B68" s="90"/>
      <c r="C68" s="90"/>
      <c r="D68" s="90"/>
      <c r="E68" s="90"/>
      <c r="F68" s="90"/>
      <c r="G68" s="90"/>
      <c r="H68" s="90"/>
      <c r="I68" s="90"/>
      <c r="J68" s="90"/>
      <c r="K68" s="90"/>
      <c r="L68" s="90"/>
      <c r="M68" s="90"/>
      <c r="N68" s="90"/>
      <c r="O68" s="90"/>
      <c r="P68" s="90"/>
      <c r="Q68" s="90"/>
      <c r="R68" s="90"/>
      <c r="S68" s="90"/>
      <c r="Y68" s="90"/>
      <c r="Z68" s="90"/>
      <c r="AA68" s="90"/>
      <c r="AB68" s="90"/>
      <c r="AC68" s="90"/>
      <c r="AD68" s="90"/>
      <c r="AE68" s="90"/>
      <c r="AF68" s="90"/>
      <c r="AG68" s="90"/>
      <c r="AH68" s="90"/>
      <c r="AI68" s="90"/>
      <c r="AJ68" s="90"/>
      <c r="AK68" s="90"/>
      <c r="AL68" s="90"/>
      <c r="AM68" s="90"/>
      <c r="AN68" s="90"/>
      <c r="AO68" s="90"/>
      <c r="AP68" s="90"/>
      <c r="AQ68" s="90"/>
      <c r="AR68" s="90"/>
      <c r="AS68" s="90"/>
      <c r="AT68" s="90"/>
      <c r="AU68" s="90"/>
      <c r="AV68" s="90"/>
      <c r="AW68" s="90"/>
    </row>
    <row r="69" spans="1:49">
      <c r="A69" s="90"/>
      <c r="B69" s="90"/>
      <c r="C69" s="90"/>
      <c r="D69" s="90"/>
      <c r="E69" s="90"/>
      <c r="F69" s="90"/>
      <c r="G69" s="90"/>
      <c r="H69" s="90"/>
      <c r="I69" s="90"/>
      <c r="J69" s="90"/>
      <c r="K69" s="90"/>
      <c r="L69" s="90"/>
      <c r="M69" s="90"/>
      <c r="N69" s="90"/>
      <c r="O69" s="90"/>
      <c r="P69" s="90"/>
      <c r="Q69" s="90"/>
      <c r="R69" s="90"/>
      <c r="S69" s="90"/>
      <c r="T69" s="90"/>
      <c r="U69" s="90"/>
      <c r="V69" s="90"/>
      <c r="W69" s="90"/>
      <c r="X69" s="90"/>
      <c r="Y69" s="90"/>
      <c r="Z69" s="90"/>
      <c r="AA69" s="90"/>
      <c r="AB69" s="90"/>
      <c r="AC69" s="90"/>
      <c r="AD69" s="90"/>
      <c r="AE69" s="90"/>
      <c r="AF69" s="90"/>
      <c r="AG69" s="90"/>
      <c r="AH69" s="90"/>
      <c r="AI69" s="90"/>
      <c r="AJ69" s="90"/>
      <c r="AK69" s="90"/>
      <c r="AL69" s="90"/>
      <c r="AM69" s="90"/>
      <c r="AN69" s="90"/>
      <c r="AO69" s="90"/>
      <c r="AP69" s="90"/>
      <c r="AQ69" s="90"/>
      <c r="AR69" s="90"/>
      <c r="AS69" s="90"/>
      <c r="AT69" s="90"/>
      <c r="AU69" s="90"/>
      <c r="AV69" s="90"/>
      <c r="AW69" s="90"/>
    </row>
    <row r="70" spans="1:49">
      <c r="A70" s="90"/>
      <c r="B70" s="90"/>
      <c r="C70" s="90"/>
      <c r="D70" s="90"/>
      <c r="E70" s="90"/>
      <c r="F70" s="90"/>
      <c r="G70" s="90"/>
      <c r="H70" s="90"/>
      <c r="I70" s="90"/>
      <c r="J70" s="90"/>
      <c r="K70" s="90"/>
      <c r="L70" s="90"/>
      <c r="M70" s="90"/>
      <c r="N70" s="90"/>
      <c r="O70" s="90"/>
      <c r="P70" s="90"/>
      <c r="Q70" s="90"/>
      <c r="R70" s="90"/>
      <c r="S70" s="90"/>
      <c r="T70" s="90"/>
      <c r="U70" s="90"/>
      <c r="V70" s="90"/>
      <c r="W70" s="90"/>
      <c r="X70" s="90"/>
      <c r="Y70" s="90"/>
      <c r="Z70" s="90"/>
      <c r="AA70" s="90"/>
      <c r="AB70" s="90"/>
      <c r="AC70" s="90"/>
      <c r="AD70" s="90"/>
      <c r="AE70" s="90"/>
      <c r="AF70" s="90"/>
      <c r="AG70" s="90"/>
      <c r="AH70" s="90"/>
      <c r="AI70" s="90"/>
      <c r="AJ70" s="90"/>
      <c r="AK70" s="90"/>
      <c r="AL70" s="90"/>
      <c r="AM70" s="90"/>
      <c r="AN70" s="90"/>
      <c r="AO70" s="90"/>
      <c r="AP70" s="90"/>
      <c r="AQ70" s="90"/>
      <c r="AR70" s="90"/>
      <c r="AS70" s="90"/>
      <c r="AT70" s="90"/>
      <c r="AU70" s="90"/>
      <c r="AV70" s="90"/>
      <c r="AW70" s="90"/>
    </row>
    <row r="71" spans="1:49">
      <c r="A71" s="90"/>
      <c r="B71" s="94" t="s">
        <v>886</v>
      </c>
      <c r="C71" s="90"/>
      <c r="D71" s="90"/>
      <c r="E71" s="90"/>
      <c r="F71" s="90"/>
      <c r="G71" s="90"/>
      <c r="H71" s="90"/>
      <c r="I71" s="90"/>
      <c r="J71" s="90"/>
      <c r="K71" s="90"/>
      <c r="L71" s="92">
        <v>123456789</v>
      </c>
      <c r="M71" s="90"/>
      <c r="N71" s="90"/>
      <c r="O71" s="90"/>
      <c r="P71" s="90"/>
      <c r="Q71" s="90"/>
      <c r="R71" s="90"/>
      <c r="S71" s="90"/>
      <c r="T71" s="90"/>
      <c r="U71" s="90"/>
      <c r="V71" s="90"/>
      <c r="W71" s="90"/>
      <c r="X71" s="90"/>
      <c r="Y71" s="90"/>
      <c r="Z71" s="90"/>
      <c r="AA71" s="90"/>
      <c r="AB71" s="90"/>
      <c r="AC71" s="90"/>
      <c r="AD71" s="90"/>
      <c r="AE71" s="90"/>
      <c r="AF71" s="90"/>
      <c r="AG71" s="90"/>
      <c r="AH71" s="90"/>
      <c r="AI71" s="90"/>
      <c r="AJ71" s="90"/>
      <c r="AK71" s="90"/>
      <c r="AL71" s="90"/>
      <c r="AM71" s="90"/>
      <c r="AN71" s="90"/>
      <c r="AO71" s="90"/>
      <c r="AP71" s="90"/>
      <c r="AQ71" s="90"/>
      <c r="AR71" s="90"/>
      <c r="AS71" s="90"/>
      <c r="AT71" s="90"/>
      <c r="AU71" s="90"/>
      <c r="AV71" s="90"/>
      <c r="AW71" s="90"/>
    </row>
    <row r="72" spans="1:49">
      <c r="A72" s="90"/>
      <c r="B72" s="90"/>
      <c r="C72" s="90"/>
      <c r="D72" s="90"/>
      <c r="E72" s="90"/>
      <c r="F72" s="90"/>
      <c r="G72" s="90"/>
      <c r="H72" s="90"/>
      <c r="I72" s="90"/>
      <c r="J72" s="90"/>
      <c r="K72" s="90"/>
      <c r="L72" s="92"/>
      <c r="M72" s="90"/>
      <c r="N72" s="90"/>
      <c r="O72" s="90"/>
      <c r="P72" s="90"/>
      <c r="Q72" s="90"/>
      <c r="R72" s="90"/>
      <c r="S72" s="90"/>
      <c r="T72" s="90"/>
      <c r="U72" s="90"/>
      <c r="V72" s="90"/>
      <c r="W72" s="90"/>
      <c r="X72" s="90"/>
      <c r="Y72" s="90"/>
      <c r="Z72" s="90"/>
      <c r="AA72" s="90"/>
      <c r="AB72" s="90"/>
      <c r="AC72" s="90"/>
      <c r="AD72" s="90"/>
      <c r="AE72" s="90"/>
      <c r="AF72" s="90"/>
      <c r="AG72" s="90"/>
      <c r="AH72" s="90"/>
      <c r="AI72" s="90"/>
      <c r="AJ72" s="90"/>
      <c r="AK72" s="90"/>
      <c r="AL72" s="90"/>
      <c r="AM72" s="90"/>
      <c r="AN72" s="90"/>
      <c r="AO72" s="90"/>
      <c r="AP72" s="90"/>
      <c r="AQ72" s="90"/>
      <c r="AR72" s="90"/>
      <c r="AS72" s="90"/>
      <c r="AT72" s="90"/>
      <c r="AU72" s="90"/>
      <c r="AV72" s="90"/>
      <c r="AW72" s="90"/>
    </row>
    <row r="73" spans="1:49">
      <c r="A73" s="90"/>
      <c r="B73" s="90" t="s">
        <v>887</v>
      </c>
      <c r="C73" s="90"/>
      <c r="D73" s="90"/>
      <c r="E73" s="90"/>
      <c r="F73" s="90"/>
      <c r="G73" s="90"/>
      <c r="H73" s="90"/>
      <c r="I73" s="90"/>
      <c r="J73" s="90"/>
      <c r="K73" s="90"/>
      <c r="L73" s="90"/>
      <c r="M73" s="90"/>
      <c r="N73" s="90"/>
      <c r="O73" s="90"/>
      <c r="P73" s="90"/>
      <c r="Q73" s="90"/>
      <c r="R73" s="90"/>
      <c r="S73" s="90"/>
      <c r="T73" s="90"/>
      <c r="U73" s="90"/>
      <c r="V73" s="90"/>
      <c r="W73" s="90"/>
      <c r="X73" s="90"/>
      <c r="Y73" s="90"/>
      <c r="Z73" s="90"/>
      <c r="AA73" s="90"/>
      <c r="AB73" s="90"/>
      <c r="AC73" s="90"/>
      <c r="AD73" s="90"/>
      <c r="AE73" s="90"/>
      <c r="AF73" s="90"/>
      <c r="AG73" s="90"/>
      <c r="AH73" s="90"/>
      <c r="AI73" s="90"/>
      <c r="AJ73" s="90"/>
      <c r="AK73" s="90"/>
      <c r="AL73" s="90"/>
      <c r="AM73" s="90"/>
      <c r="AN73" s="90"/>
      <c r="AO73" s="90"/>
      <c r="AP73" s="90"/>
      <c r="AQ73" s="90"/>
      <c r="AR73" s="90"/>
      <c r="AS73" s="90"/>
      <c r="AT73" s="90"/>
      <c r="AU73" s="90"/>
      <c r="AV73" s="90"/>
      <c r="AW73" s="90"/>
    </row>
    <row r="74" spans="1:49">
      <c r="A74" s="90"/>
      <c r="B74" s="90"/>
      <c r="C74" s="90"/>
      <c r="D74" s="90"/>
      <c r="E74" s="90"/>
      <c r="F74" s="90"/>
      <c r="G74" s="90"/>
      <c r="H74" s="90"/>
      <c r="I74" s="90"/>
      <c r="J74" s="90"/>
      <c r="K74" s="90"/>
      <c r="L74" s="90"/>
      <c r="M74" s="90"/>
      <c r="N74" s="90"/>
      <c r="O74" s="90"/>
      <c r="P74" s="90"/>
      <c r="Q74" s="90"/>
      <c r="R74" s="90"/>
      <c r="S74" s="90"/>
      <c r="T74" s="90"/>
      <c r="U74" s="90"/>
      <c r="V74" s="90"/>
      <c r="W74" s="90"/>
      <c r="X74" s="90"/>
      <c r="Y74" s="90"/>
      <c r="Z74" s="90"/>
      <c r="AA74" s="90"/>
      <c r="AB74" s="90"/>
      <c r="AC74" s="90"/>
      <c r="AD74" s="90"/>
      <c r="AE74" s="90"/>
      <c r="AF74" s="90"/>
      <c r="AG74" s="90"/>
      <c r="AH74" s="90"/>
      <c r="AI74" s="90"/>
      <c r="AJ74" s="90"/>
      <c r="AK74" s="90"/>
      <c r="AL74" s="90"/>
      <c r="AM74" s="90"/>
      <c r="AN74" s="90"/>
      <c r="AO74" s="90"/>
      <c r="AP74" s="90"/>
      <c r="AQ74" s="90"/>
      <c r="AR74" s="90"/>
      <c r="AS74" s="90"/>
      <c r="AT74" s="90"/>
      <c r="AU74" s="90"/>
      <c r="AV74" s="90"/>
      <c r="AW74" s="90"/>
    </row>
    <row r="75" spans="1:49">
      <c r="B75" s="90" t="s">
        <v>888</v>
      </c>
      <c r="C75" s="90"/>
      <c r="D75" s="90"/>
      <c r="E75" s="90"/>
      <c r="F75" s="90"/>
      <c r="G75" s="90"/>
      <c r="H75" s="90"/>
      <c r="I75" s="90"/>
      <c r="J75" s="90"/>
      <c r="K75" s="90"/>
      <c r="L75" s="90"/>
      <c r="M75" s="90"/>
      <c r="N75" s="90"/>
      <c r="O75" s="90"/>
      <c r="P75" s="90"/>
      <c r="Q75" s="90"/>
      <c r="R75" s="90"/>
      <c r="S75" s="90"/>
      <c r="X75" s="90"/>
      <c r="Y75" s="90"/>
      <c r="Z75" s="90"/>
      <c r="AA75" s="90"/>
      <c r="AB75" s="90"/>
      <c r="AC75" s="90"/>
      <c r="AD75" s="90"/>
      <c r="AE75" s="90"/>
      <c r="AF75" s="90"/>
      <c r="AG75" s="90"/>
      <c r="AH75" s="90"/>
      <c r="AI75" s="90"/>
      <c r="AJ75" s="90"/>
      <c r="AK75" s="90"/>
      <c r="AL75" s="90"/>
      <c r="AM75" s="90"/>
      <c r="AN75" s="90"/>
      <c r="AO75" s="90"/>
      <c r="AP75" s="90"/>
      <c r="AQ75" s="90"/>
      <c r="AR75" s="90"/>
      <c r="AS75" s="90"/>
      <c r="AT75" s="90"/>
      <c r="AU75" s="90"/>
      <c r="AV75" s="90"/>
      <c r="AW75" s="90"/>
    </row>
    <row r="76" spans="1:49">
      <c r="B76" s="90" t="s">
        <v>889</v>
      </c>
      <c r="C76" s="90"/>
      <c r="D76" s="90"/>
      <c r="E76" s="90"/>
      <c r="F76" s="90"/>
      <c r="G76" s="90"/>
      <c r="H76" s="90"/>
      <c r="I76" s="90"/>
      <c r="J76" s="90"/>
      <c r="K76" s="90"/>
      <c r="L76" s="90"/>
      <c r="M76" s="90"/>
      <c r="N76" s="90"/>
      <c r="O76" s="90"/>
      <c r="P76" s="90"/>
      <c r="Q76" s="90"/>
      <c r="R76" s="90"/>
      <c r="S76" s="90"/>
      <c r="X76" s="90"/>
      <c r="Y76" s="90"/>
      <c r="Z76" s="90"/>
      <c r="AA76" s="90"/>
      <c r="AB76" s="90"/>
      <c r="AC76" s="90"/>
      <c r="AD76" s="90"/>
      <c r="AE76" s="90"/>
      <c r="AF76" s="90"/>
      <c r="AG76" s="90"/>
      <c r="AH76" s="90"/>
      <c r="AI76" s="90"/>
      <c r="AJ76" s="90"/>
      <c r="AK76" s="90"/>
      <c r="AL76" s="90"/>
      <c r="AM76" s="90"/>
      <c r="AN76" s="90"/>
      <c r="AO76" s="90"/>
      <c r="AP76" s="90"/>
      <c r="AQ76" s="90"/>
      <c r="AR76" s="90"/>
      <c r="AS76" s="90"/>
      <c r="AT76" s="90"/>
      <c r="AU76" s="90"/>
      <c r="AV76" s="90"/>
      <c r="AW76" s="90"/>
    </row>
    <row r="77" spans="1:49">
      <c r="B77" s="90" t="s">
        <v>890</v>
      </c>
      <c r="C77" s="90"/>
      <c r="D77" s="90"/>
      <c r="E77" s="90"/>
      <c r="F77" s="90"/>
      <c r="G77" s="90"/>
      <c r="H77" s="90"/>
      <c r="I77" s="90"/>
      <c r="J77" s="90"/>
      <c r="K77" s="90"/>
      <c r="L77" s="90"/>
      <c r="M77" s="90"/>
      <c r="N77" s="90"/>
      <c r="O77" s="90"/>
      <c r="P77" s="90"/>
      <c r="Q77" s="90"/>
      <c r="R77" s="90"/>
      <c r="S77" s="90"/>
      <c r="X77" s="90"/>
      <c r="Y77" s="90"/>
      <c r="Z77" s="90"/>
      <c r="AA77" s="90"/>
      <c r="AB77" s="90"/>
      <c r="AC77" s="90"/>
      <c r="AD77" s="90"/>
      <c r="AE77" s="90"/>
      <c r="AF77" s="90"/>
      <c r="AG77" s="90"/>
      <c r="AH77" s="90"/>
      <c r="AI77" s="90"/>
      <c r="AJ77" s="90"/>
      <c r="AK77" s="90"/>
      <c r="AL77" s="90"/>
      <c r="AM77" s="90"/>
      <c r="AN77" s="90"/>
      <c r="AO77" s="90"/>
      <c r="AP77" s="90"/>
      <c r="AQ77" s="90"/>
      <c r="AR77" s="90"/>
      <c r="AS77" s="90"/>
      <c r="AT77" s="90"/>
      <c r="AU77" s="90"/>
      <c r="AV77" s="90"/>
      <c r="AW77" s="90"/>
    </row>
    <row r="78" spans="1:49">
      <c r="B78" s="90"/>
      <c r="C78" s="90"/>
      <c r="D78" s="90"/>
      <c r="E78" s="90"/>
      <c r="F78" s="90"/>
      <c r="G78" s="90"/>
      <c r="H78" s="90"/>
      <c r="I78" s="90"/>
      <c r="J78" s="90"/>
      <c r="K78" s="90"/>
      <c r="L78" s="90"/>
      <c r="M78" s="90"/>
      <c r="N78" s="90"/>
      <c r="O78" s="90"/>
      <c r="P78" s="90"/>
      <c r="Q78" s="90"/>
      <c r="R78" s="90"/>
      <c r="S78" s="90"/>
      <c r="X78" s="90"/>
      <c r="Y78" s="90"/>
      <c r="Z78" s="90"/>
      <c r="AA78" s="90"/>
      <c r="AB78" s="90"/>
      <c r="AC78" s="90"/>
      <c r="AD78" s="90"/>
      <c r="AE78" s="90"/>
      <c r="AF78" s="90"/>
      <c r="AG78" s="90"/>
      <c r="AH78" s="90"/>
      <c r="AI78" s="90"/>
      <c r="AJ78" s="90"/>
      <c r="AK78" s="90"/>
      <c r="AL78" s="90"/>
      <c r="AM78" s="90"/>
      <c r="AN78" s="90"/>
      <c r="AO78" s="90"/>
      <c r="AP78" s="90"/>
      <c r="AQ78" s="90"/>
      <c r="AR78" s="90"/>
      <c r="AS78" s="90"/>
      <c r="AT78" s="90"/>
      <c r="AU78" s="90"/>
      <c r="AV78" s="90"/>
      <c r="AW78" s="90"/>
    </row>
    <row r="79" spans="1:49">
      <c r="B79" s="90"/>
      <c r="C79" s="90"/>
      <c r="D79" s="90"/>
      <c r="E79" s="90"/>
      <c r="F79" s="90"/>
      <c r="G79" s="90"/>
      <c r="H79" s="90"/>
      <c r="I79" s="90"/>
      <c r="J79" s="90"/>
      <c r="K79" s="90"/>
      <c r="L79" s="90"/>
      <c r="M79" s="90"/>
      <c r="N79" s="90"/>
      <c r="O79" s="90"/>
      <c r="P79" s="90"/>
      <c r="Q79" s="90"/>
      <c r="R79" s="90"/>
      <c r="S79" s="90"/>
      <c r="X79" s="90"/>
      <c r="Y79" s="90"/>
      <c r="Z79" s="90"/>
      <c r="AA79" s="90"/>
      <c r="AB79" s="90"/>
      <c r="AC79" s="90"/>
      <c r="AD79" s="90"/>
      <c r="AE79" s="90"/>
      <c r="AF79" s="90"/>
      <c r="AG79" s="90"/>
      <c r="AH79" s="90"/>
      <c r="AI79" s="90"/>
      <c r="AJ79" s="90"/>
      <c r="AK79" s="90"/>
      <c r="AL79" s="90"/>
      <c r="AM79" s="90"/>
      <c r="AN79" s="90"/>
      <c r="AO79" s="90"/>
      <c r="AP79" s="90"/>
      <c r="AQ79" s="90"/>
      <c r="AR79" s="90"/>
      <c r="AS79" s="90"/>
      <c r="AT79" s="90"/>
      <c r="AU79" s="90"/>
      <c r="AV79" s="90"/>
      <c r="AW79" s="90"/>
    </row>
    <row r="80" spans="1:49">
      <c r="B80" s="90"/>
      <c r="C80" s="90"/>
      <c r="D80" s="90"/>
      <c r="E80" s="90"/>
      <c r="F80" s="90"/>
      <c r="G80" s="90"/>
      <c r="H80" s="90"/>
      <c r="I80" s="90"/>
      <c r="J80" s="90"/>
      <c r="K80" s="90"/>
      <c r="L80" s="90"/>
      <c r="M80" s="90"/>
      <c r="N80" s="90"/>
      <c r="O80" s="90"/>
      <c r="P80" s="90"/>
      <c r="Q80" s="90"/>
      <c r="R80" s="90"/>
      <c r="S80" s="90"/>
      <c r="X80" s="90"/>
      <c r="Y80" s="90"/>
      <c r="Z80" s="90"/>
      <c r="AA80" s="90"/>
      <c r="AB80" s="90"/>
      <c r="AC80" s="90"/>
      <c r="AD80" s="90"/>
      <c r="AE80" s="90"/>
      <c r="AF80" s="90"/>
      <c r="AG80" s="90"/>
      <c r="AH80" s="90"/>
      <c r="AI80" s="90"/>
      <c r="AJ80" s="90"/>
      <c r="AK80" s="90"/>
      <c r="AL80" s="90"/>
      <c r="AM80" s="90"/>
      <c r="AN80" s="90"/>
      <c r="AO80" s="90"/>
      <c r="AP80" s="90"/>
      <c r="AQ80" s="90"/>
      <c r="AR80" s="90"/>
      <c r="AS80" s="90"/>
      <c r="AT80" s="90"/>
      <c r="AU80" s="90"/>
      <c r="AV80" s="90"/>
      <c r="AW80" s="90"/>
    </row>
    <row r="81" spans="2:49">
      <c r="B81" s="90"/>
      <c r="C81" s="90"/>
      <c r="D81" s="90"/>
      <c r="E81" s="90"/>
      <c r="F81" s="90"/>
      <c r="G81" s="90"/>
      <c r="H81" s="90"/>
      <c r="I81" s="90"/>
      <c r="J81" s="90"/>
      <c r="K81" s="90"/>
      <c r="L81" s="90"/>
      <c r="M81" s="90"/>
      <c r="N81" s="90"/>
      <c r="O81" s="90"/>
      <c r="P81" s="90"/>
      <c r="Q81" s="90"/>
      <c r="R81" s="90"/>
      <c r="S81" s="90"/>
      <c r="X81" s="90"/>
      <c r="Y81" s="90"/>
      <c r="Z81" s="90"/>
      <c r="AA81" s="90"/>
      <c r="AB81" s="90"/>
      <c r="AC81" s="90"/>
      <c r="AD81" s="90"/>
      <c r="AE81" s="90"/>
      <c r="AF81" s="90"/>
      <c r="AG81" s="90"/>
      <c r="AH81" s="90"/>
      <c r="AI81" s="90"/>
      <c r="AJ81" s="90"/>
      <c r="AK81" s="90"/>
      <c r="AL81" s="90"/>
      <c r="AM81" s="90"/>
      <c r="AN81" s="90"/>
      <c r="AO81" s="90"/>
      <c r="AP81" s="90"/>
      <c r="AQ81" s="90"/>
      <c r="AR81" s="90"/>
      <c r="AS81" s="90"/>
      <c r="AT81" s="90"/>
      <c r="AU81" s="90"/>
      <c r="AV81" s="90"/>
      <c r="AW81" s="90"/>
    </row>
    <row r="82" spans="2:49">
      <c r="B82" s="90"/>
      <c r="C82" s="90"/>
      <c r="D82" s="90"/>
      <c r="E82" s="90"/>
      <c r="F82" s="90"/>
      <c r="G82" s="90"/>
      <c r="H82" s="90"/>
      <c r="I82" s="90"/>
      <c r="J82" s="90"/>
      <c r="K82" s="90"/>
      <c r="L82" s="90"/>
      <c r="M82" s="90"/>
      <c r="N82" s="90"/>
      <c r="O82" s="90"/>
      <c r="P82" s="90"/>
      <c r="Q82" s="90"/>
      <c r="R82" s="90"/>
      <c r="S82" s="90"/>
      <c r="X82" s="90"/>
      <c r="Y82" s="90"/>
      <c r="Z82" s="90"/>
      <c r="AA82" s="90"/>
      <c r="AB82" s="90"/>
      <c r="AC82" s="90"/>
      <c r="AD82" s="90"/>
      <c r="AE82" s="90"/>
      <c r="AF82" s="90"/>
      <c r="AG82" s="90"/>
      <c r="AH82" s="90"/>
      <c r="AI82" s="90"/>
      <c r="AJ82" s="90"/>
      <c r="AK82" s="90"/>
      <c r="AL82" s="90"/>
      <c r="AM82" s="90"/>
      <c r="AN82" s="90"/>
      <c r="AO82" s="90"/>
      <c r="AP82" s="90"/>
      <c r="AQ82" s="90"/>
      <c r="AR82" s="90"/>
      <c r="AS82" s="90"/>
      <c r="AT82" s="90"/>
      <c r="AU82" s="90"/>
      <c r="AV82" s="90"/>
      <c r="AW82" s="90"/>
    </row>
    <row r="83" spans="2:49">
      <c r="B83" s="90"/>
      <c r="C83" s="90"/>
      <c r="D83" s="90"/>
      <c r="E83" s="90"/>
      <c r="F83" s="90"/>
      <c r="G83" s="90"/>
      <c r="H83" s="90"/>
      <c r="I83" s="90"/>
      <c r="J83" s="90"/>
      <c r="K83" s="90"/>
      <c r="L83" s="90"/>
      <c r="M83" s="90"/>
      <c r="N83" s="90"/>
      <c r="O83" s="90"/>
      <c r="P83" s="90"/>
      <c r="Q83" s="90"/>
      <c r="R83" s="90"/>
      <c r="S83" s="90"/>
      <c r="X83" s="90"/>
      <c r="Y83" s="90"/>
      <c r="Z83" s="90"/>
      <c r="AA83" s="90"/>
      <c r="AB83" s="90"/>
      <c r="AC83" s="90"/>
      <c r="AD83" s="90"/>
      <c r="AE83" s="90"/>
      <c r="AF83" s="90"/>
      <c r="AG83" s="90"/>
      <c r="AH83" s="90"/>
      <c r="AI83" s="90"/>
      <c r="AJ83" s="90"/>
      <c r="AK83" s="90"/>
      <c r="AL83" s="90"/>
      <c r="AM83" s="90"/>
      <c r="AN83" s="90"/>
      <c r="AO83" s="90"/>
      <c r="AP83" s="90"/>
      <c r="AQ83" s="90"/>
      <c r="AR83" s="90"/>
      <c r="AS83" s="90"/>
      <c r="AT83" s="90"/>
      <c r="AU83" s="90"/>
      <c r="AV83" s="90"/>
      <c r="AW83" s="90"/>
    </row>
    <row r="84" spans="2:49">
      <c r="B84" s="90"/>
      <c r="C84" s="90"/>
      <c r="D84" s="90"/>
      <c r="E84" s="90"/>
      <c r="F84" s="90"/>
      <c r="G84" s="90"/>
      <c r="H84" s="90"/>
      <c r="I84" s="90"/>
      <c r="J84" s="90"/>
      <c r="K84" s="90"/>
      <c r="L84" s="90"/>
      <c r="M84" s="90"/>
      <c r="N84" s="90"/>
      <c r="O84" s="90"/>
      <c r="P84" s="90"/>
      <c r="Q84" s="90"/>
      <c r="R84" s="90"/>
      <c r="S84" s="90"/>
      <c r="X84" s="90"/>
      <c r="Y84" s="90"/>
      <c r="Z84" s="90"/>
      <c r="AA84" s="90"/>
      <c r="AB84" s="90"/>
      <c r="AC84" s="90"/>
      <c r="AD84" s="90"/>
      <c r="AE84" s="90"/>
      <c r="AF84" s="90"/>
      <c r="AG84" s="90"/>
      <c r="AH84" s="90"/>
      <c r="AI84" s="90"/>
      <c r="AJ84" s="90"/>
      <c r="AK84" s="90"/>
      <c r="AL84" s="90"/>
      <c r="AM84" s="90"/>
      <c r="AN84" s="90"/>
      <c r="AO84" s="90"/>
      <c r="AP84" s="90"/>
      <c r="AQ84" s="90"/>
      <c r="AR84" s="90"/>
      <c r="AS84" s="90"/>
      <c r="AT84" s="90"/>
      <c r="AU84" s="90"/>
      <c r="AV84" s="90"/>
      <c r="AW84" s="90"/>
    </row>
    <row r="85" spans="2:49">
      <c r="B85" s="90"/>
      <c r="C85" s="90"/>
      <c r="D85" s="90"/>
      <c r="E85" s="90"/>
      <c r="F85" s="90"/>
      <c r="G85" s="90"/>
      <c r="H85" s="90"/>
      <c r="I85" s="90"/>
      <c r="J85" s="90"/>
      <c r="K85" s="90"/>
      <c r="L85" s="90"/>
      <c r="M85" s="90"/>
      <c r="N85" s="90"/>
      <c r="O85" s="90"/>
      <c r="P85" s="90"/>
      <c r="Q85" s="90"/>
      <c r="R85" s="90"/>
      <c r="S85" s="90"/>
      <c r="X85" s="90"/>
      <c r="Y85" s="90"/>
      <c r="Z85" s="90"/>
      <c r="AA85" s="90"/>
      <c r="AB85" s="90"/>
      <c r="AC85" s="90"/>
      <c r="AD85" s="90"/>
      <c r="AE85" s="90"/>
      <c r="AF85" s="90"/>
      <c r="AG85" s="90"/>
      <c r="AH85" s="90"/>
      <c r="AI85" s="90"/>
      <c r="AJ85" s="90"/>
      <c r="AK85" s="90"/>
      <c r="AL85" s="90"/>
      <c r="AM85" s="90"/>
      <c r="AN85" s="90"/>
      <c r="AO85" s="90"/>
      <c r="AP85" s="90"/>
      <c r="AQ85" s="90"/>
      <c r="AR85" s="90"/>
      <c r="AS85" s="90"/>
      <c r="AT85" s="90"/>
      <c r="AU85" s="90"/>
      <c r="AV85" s="90"/>
      <c r="AW85" s="90"/>
    </row>
    <row r="86" spans="2:49">
      <c r="B86" s="90"/>
      <c r="C86" s="90"/>
      <c r="D86" s="90"/>
      <c r="E86" s="90"/>
      <c r="F86" s="90"/>
      <c r="G86" s="90"/>
      <c r="H86" s="90"/>
      <c r="I86" s="90"/>
      <c r="J86" s="90"/>
      <c r="K86" s="90"/>
      <c r="L86" s="90"/>
      <c r="M86" s="90"/>
      <c r="N86" s="90"/>
      <c r="O86" s="90"/>
      <c r="P86" s="90"/>
      <c r="Q86" s="90"/>
      <c r="R86" s="90"/>
      <c r="S86" s="90"/>
      <c r="X86" s="90"/>
      <c r="Y86" s="90"/>
      <c r="Z86" s="90"/>
      <c r="AA86" s="90"/>
      <c r="AB86" s="90"/>
      <c r="AC86" s="90"/>
      <c r="AD86" s="90"/>
      <c r="AE86" s="90"/>
      <c r="AF86" s="90"/>
      <c r="AG86" s="90"/>
      <c r="AH86" s="90"/>
      <c r="AI86" s="90"/>
      <c r="AJ86" s="90"/>
      <c r="AK86" s="90"/>
      <c r="AL86" s="90"/>
      <c r="AM86" s="90"/>
      <c r="AN86" s="90"/>
      <c r="AO86" s="90"/>
      <c r="AP86" s="90"/>
      <c r="AQ86" s="90"/>
      <c r="AR86" s="90"/>
      <c r="AS86" s="90"/>
      <c r="AT86" s="90"/>
      <c r="AU86" s="90"/>
      <c r="AV86" s="90"/>
      <c r="AW86" s="90"/>
    </row>
    <row r="87" spans="2:49">
      <c r="B87" s="90"/>
      <c r="C87" s="90"/>
      <c r="D87" s="90"/>
      <c r="E87" s="90"/>
      <c r="F87" s="90"/>
      <c r="G87" s="90"/>
      <c r="H87" s="90"/>
      <c r="I87" s="90"/>
      <c r="J87" s="90"/>
      <c r="K87" s="90"/>
      <c r="L87" s="90"/>
      <c r="M87" s="90"/>
      <c r="N87" s="90"/>
      <c r="O87" s="90"/>
      <c r="P87" s="90"/>
      <c r="Q87" s="90"/>
      <c r="R87" s="90"/>
      <c r="S87" s="90"/>
      <c r="X87" s="90"/>
      <c r="Y87" s="90"/>
      <c r="Z87" s="90"/>
      <c r="AA87" s="90"/>
      <c r="AB87" s="90"/>
      <c r="AC87" s="90"/>
      <c r="AD87" s="90"/>
      <c r="AE87" s="90"/>
      <c r="AF87" s="90"/>
      <c r="AG87" s="90"/>
      <c r="AH87" s="90"/>
      <c r="AI87" s="90"/>
      <c r="AJ87" s="90"/>
      <c r="AK87" s="90"/>
      <c r="AL87" s="90"/>
      <c r="AM87" s="90"/>
      <c r="AN87" s="90"/>
      <c r="AO87" s="90"/>
      <c r="AP87" s="90"/>
      <c r="AQ87" s="90"/>
      <c r="AR87" s="90"/>
      <c r="AS87" s="90"/>
      <c r="AT87" s="90"/>
      <c r="AU87" s="90"/>
      <c r="AV87" s="90"/>
      <c r="AW87" s="90"/>
    </row>
    <row r="88" spans="2:49">
      <c r="B88" s="90"/>
      <c r="C88" s="90"/>
      <c r="D88" s="90"/>
      <c r="E88" s="90"/>
      <c r="F88" s="90"/>
      <c r="G88" s="90"/>
      <c r="H88" s="90"/>
      <c r="I88" s="90"/>
      <c r="J88" s="90"/>
      <c r="K88" s="90"/>
      <c r="L88" s="90"/>
      <c r="M88" s="90"/>
      <c r="N88" s="90"/>
      <c r="O88" s="90"/>
      <c r="P88" s="90"/>
      <c r="Q88" s="90"/>
      <c r="R88" s="90"/>
      <c r="S88" s="90"/>
      <c r="X88" s="90"/>
      <c r="Y88" s="90"/>
      <c r="Z88" s="90"/>
      <c r="AA88" s="90"/>
      <c r="AB88" s="90"/>
      <c r="AC88" s="90"/>
      <c r="AD88" s="90"/>
      <c r="AE88" s="90"/>
      <c r="AF88" s="90"/>
      <c r="AG88" s="90"/>
      <c r="AH88" s="90"/>
      <c r="AI88" s="90"/>
      <c r="AJ88" s="90"/>
      <c r="AK88" s="90"/>
      <c r="AL88" s="90"/>
      <c r="AM88" s="90"/>
      <c r="AN88" s="90"/>
      <c r="AO88" s="90"/>
      <c r="AP88" s="90"/>
      <c r="AQ88" s="90"/>
      <c r="AR88" s="90"/>
      <c r="AS88" s="90"/>
      <c r="AT88" s="90"/>
      <c r="AU88" s="90"/>
      <c r="AV88" s="90"/>
      <c r="AW88" s="90"/>
    </row>
    <row r="89" spans="2:49">
      <c r="B89" s="90"/>
      <c r="C89" s="90"/>
      <c r="D89" s="90"/>
      <c r="E89" s="90"/>
      <c r="F89" s="90"/>
      <c r="G89" s="90"/>
      <c r="H89" s="90"/>
      <c r="I89" s="90"/>
      <c r="J89" s="90"/>
      <c r="K89" s="90"/>
      <c r="L89" s="90"/>
      <c r="M89" s="90"/>
      <c r="N89" s="90"/>
      <c r="O89" s="90"/>
      <c r="P89" s="90"/>
      <c r="Q89" s="90"/>
      <c r="R89" s="90"/>
      <c r="S89" s="90"/>
      <c r="X89" s="90"/>
      <c r="Y89" s="90"/>
      <c r="Z89" s="90"/>
      <c r="AA89" s="90"/>
      <c r="AB89" s="90"/>
      <c r="AC89" s="90"/>
      <c r="AD89" s="90"/>
      <c r="AE89" s="90"/>
      <c r="AF89" s="90"/>
      <c r="AG89" s="90"/>
      <c r="AH89" s="90"/>
      <c r="AI89" s="90"/>
      <c r="AJ89" s="90"/>
      <c r="AK89" s="90"/>
      <c r="AL89" s="90"/>
      <c r="AM89" s="90"/>
      <c r="AN89" s="90"/>
      <c r="AO89" s="90"/>
      <c r="AP89" s="90"/>
      <c r="AQ89" s="90"/>
      <c r="AR89" s="90"/>
      <c r="AS89" s="90"/>
      <c r="AT89" s="90"/>
      <c r="AU89" s="90"/>
      <c r="AV89" s="90"/>
      <c r="AW89" s="90"/>
    </row>
    <row r="90" spans="2:49">
      <c r="B90" s="90"/>
      <c r="C90" s="90"/>
      <c r="D90" s="90"/>
      <c r="E90" s="90"/>
      <c r="F90" s="90"/>
      <c r="G90" s="90"/>
      <c r="H90" s="90"/>
      <c r="I90" s="90"/>
      <c r="J90" s="90"/>
      <c r="K90" s="90"/>
      <c r="L90" s="90"/>
      <c r="M90" s="90"/>
      <c r="N90" s="90"/>
      <c r="O90" s="90"/>
      <c r="P90" s="90"/>
      <c r="Q90" s="90"/>
      <c r="R90" s="90"/>
      <c r="S90" s="90"/>
      <c r="X90" s="90"/>
      <c r="Y90" s="90"/>
      <c r="Z90" s="90"/>
      <c r="AA90" s="90"/>
      <c r="AB90" s="90"/>
      <c r="AC90" s="90"/>
      <c r="AD90" s="90"/>
      <c r="AE90" s="90"/>
      <c r="AF90" s="90"/>
      <c r="AG90" s="90"/>
      <c r="AH90" s="90"/>
      <c r="AI90" s="90"/>
      <c r="AJ90" s="90"/>
      <c r="AK90" s="90"/>
      <c r="AL90" s="90"/>
      <c r="AM90" s="90"/>
      <c r="AN90" s="90"/>
      <c r="AO90" s="90"/>
      <c r="AP90" s="90"/>
      <c r="AQ90" s="90"/>
      <c r="AR90" s="90"/>
      <c r="AS90" s="90"/>
      <c r="AT90" s="90"/>
      <c r="AU90" s="90"/>
      <c r="AV90" s="90"/>
      <c r="AW90" s="90"/>
    </row>
    <row r="91" spans="2:49">
      <c r="B91" s="90"/>
      <c r="C91" s="90"/>
      <c r="D91" s="90"/>
      <c r="E91" s="90"/>
      <c r="F91" s="90"/>
      <c r="G91" s="90"/>
      <c r="H91" s="90"/>
      <c r="I91" s="90"/>
      <c r="J91" s="90"/>
      <c r="K91" s="90"/>
      <c r="L91" s="90"/>
      <c r="M91" s="90"/>
      <c r="N91" s="90"/>
      <c r="O91" s="90"/>
      <c r="P91" s="90"/>
      <c r="Q91" s="90"/>
      <c r="R91" s="90"/>
      <c r="S91" s="90"/>
      <c r="X91" s="90"/>
      <c r="Y91" s="90"/>
      <c r="Z91" s="90"/>
      <c r="AA91" s="90"/>
      <c r="AB91" s="90"/>
      <c r="AC91" s="90"/>
      <c r="AD91" s="90"/>
      <c r="AE91" s="90"/>
      <c r="AF91" s="90"/>
      <c r="AG91" s="90"/>
      <c r="AH91" s="90"/>
      <c r="AI91" s="90"/>
      <c r="AJ91" s="90"/>
      <c r="AK91" s="90"/>
      <c r="AL91" s="90"/>
      <c r="AM91" s="90"/>
      <c r="AN91" s="90"/>
      <c r="AO91" s="90"/>
      <c r="AP91" s="90"/>
      <c r="AQ91" s="90"/>
      <c r="AR91" s="90"/>
      <c r="AS91" s="90"/>
      <c r="AT91" s="90"/>
      <c r="AU91" s="90"/>
      <c r="AV91" s="90"/>
      <c r="AW91" s="90"/>
    </row>
    <row r="92" spans="2:49">
      <c r="B92" s="90"/>
      <c r="C92" s="90"/>
      <c r="D92" s="90"/>
      <c r="E92" s="90"/>
      <c r="F92" s="90"/>
      <c r="G92" s="90"/>
      <c r="H92" s="90"/>
      <c r="I92" s="90"/>
      <c r="J92" s="90"/>
      <c r="K92" s="90"/>
      <c r="L92" s="90"/>
      <c r="M92" s="90"/>
      <c r="N92" s="90"/>
      <c r="O92" s="90"/>
      <c r="P92" s="90"/>
      <c r="Q92" s="90"/>
      <c r="R92" s="90"/>
      <c r="S92" s="90"/>
      <c r="X92" s="90"/>
      <c r="Y92" s="90"/>
      <c r="Z92" s="90"/>
      <c r="AA92" s="90"/>
      <c r="AB92" s="90"/>
      <c r="AC92" s="90"/>
      <c r="AD92" s="90"/>
      <c r="AE92" s="90"/>
      <c r="AF92" s="90"/>
      <c r="AG92" s="90"/>
      <c r="AH92" s="90"/>
      <c r="AI92" s="90"/>
      <c r="AJ92" s="90"/>
      <c r="AK92" s="90"/>
      <c r="AL92" s="90"/>
      <c r="AM92" s="90"/>
      <c r="AN92" s="90"/>
      <c r="AO92" s="90"/>
      <c r="AP92" s="90"/>
      <c r="AQ92" s="90"/>
      <c r="AR92" s="90"/>
      <c r="AS92" s="90"/>
      <c r="AT92" s="90"/>
      <c r="AU92" s="90"/>
      <c r="AV92" s="90"/>
      <c r="AW92" s="90"/>
    </row>
    <row r="93" spans="2:49">
      <c r="B93" s="90"/>
      <c r="C93" s="90"/>
      <c r="D93" s="90"/>
      <c r="E93" s="90"/>
      <c r="F93" s="90"/>
      <c r="G93" s="90"/>
      <c r="H93" s="90"/>
      <c r="I93" s="90"/>
      <c r="J93" s="90"/>
      <c r="K93" s="90"/>
      <c r="L93" s="90"/>
      <c r="M93" s="90"/>
      <c r="N93" s="90"/>
      <c r="O93" s="90"/>
      <c r="P93" s="90"/>
      <c r="Q93" s="90"/>
      <c r="R93" s="90"/>
      <c r="S93" s="90"/>
      <c r="X93" s="90"/>
      <c r="Y93" s="90"/>
      <c r="Z93" s="90"/>
      <c r="AA93" s="90"/>
      <c r="AB93" s="90"/>
      <c r="AC93" s="90"/>
      <c r="AD93" s="90"/>
      <c r="AE93" s="90"/>
      <c r="AF93" s="90"/>
      <c r="AG93" s="90"/>
      <c r="AH93" s="90"/>
      <c r="AI93" s="90"/>
      <c r="AJ93" s="90"/>
      <c r="AK93" s="90"/>
      <c r="AL93" s="90"/>
      <c r="AM93" s="90"/>
      <c r="AN93" s="90"/>
      <c r="AO93" s="90"/>
      <c r="AP93" s="90"/>
      <c r="AQ93" s="90"/>
      <c r="AR93" s="90"/>
      <c r="AS93" s="90"/>
      <c r="AT93" s="90"/>
      <c r="AU93" s="90"/>
      <c r="AV93" s="90"/>
      <c r="AW93" s="90"/>
    </row>
    <row r="94" spans="2:49">
      <c r="B94" s="90"/>
      <c r="C94" s="90"/>
      <c r="D94" s="90"/>
      <c r="E94" s="90"/>
      <c r="F94" s="90"/>
      <c r="G94" s="90"/>
      <c r="H94" s="90"/>
      <c r="I94" s="90"/>
      <c r="J94" s="90"/>
      <c r="K94" s="90"/>
      <c r="L94" s="90"/>
      <c r="M94" s="90"/>
      <c r="N94" s="90"/>
      <c r="O94" s="90"/>
      <c r="P94" s="90"/>
      <c r="Q94" s="90"/>
      <c r="R94" s="90"/>
      <c r="S94" s="90"/>
      <c r="X94" s="90"/>
      <c r="Y94" s="90"/>
      <c r="Z94" s="90"/>
      <c r="AA94" s="90"/>
      <c r="AB94" s="90"/>
      <c r="AC94" s="90"/>
      <c r="AD94" s="90"/>
      <c r="AE94" s="90"/>
      <c r="AF94" s="90"/>
      <c r="AG94" s="90"/>
      <c r="AH94" s="90"/>
      <c r="AI94" s="90"/>
      <c r="AJ94" s="90"/>
      <c r="AK94" s="90"/>
      <c r="AL94" s="90"/>
      <c r="AM94" s="90"/>
      <c r="AN94" s="90"/>
      <c r="AO94" s="90"/>
      <c r="AP94" s="90"/>
      <c r="AQ94" s="90"/>
      <c r="AR94" s="90"/>
      <c r="AS94" s="90"/>
      <c r="AT94" s="90"/>
      <c r="AU94" s="90"/>
      <c r="AV94" s="90"/>
      <c r="AW94" s="90"/>
    </row>
    <row r="95" spans="2:49">
      <c r="B95" s="90"/>
      <c r="C95" s="90"/>
      <c r="D95" s="90"/>
      <c r="E95" s="90"/>
      <c r="F95" s="90"/>
      <c r="G95" s="90"/>
      <c r="H95" s="90"/>
      <c r="I95" s="90"/>
      <c r="J95" s="90"/>
      <c r="K95" s="90"/>
      <c r="L95" s="90"/>
      <c r="M95" s="90"/>
      <c r="N95" s="90"/>
      <c r="O95" s="90"/>
      <c r="P95" s="90"/>
      <c r="Q95" s="90"/>
      <c r="R95" s="90"/>
      <c r="S95" s="90"/>
      <c r="X95" s="90"/>
      <c r="Y95" s="90"/>
      <c r="Z95" s="90"/>
      <c r="AA95" s="90"/>
      <c r="AB95" s="90"/>
      <c r="AC95" s="90"/>
      <c r="AD95" s="90"/>
      <c r="AE95" s="90"/>
      <c r="AF95" s="90"/>
      <c r="AG95" s="90"/>
      <c r="AH95" s="90"/>
      <c r="AI95" s="90"/>
      <c r="AJ95" s="90"/>
      <c r="AK95" s="90"/>
      <c r="AL95" s="90"/>
      <c r="AM95" s="90"/>
      <c r="AN95" s="90"/>
      <c r="AO95" s="90"/>
      <c r="AP95" s="90"/>
      <c r="AQ95" s="90"/>
      <c r="AR95" s="90"/>
      <c r="AS95" s="90"/>
      <c r="AT95" s="90"/>
      <c r="AU95" s="90"/>
      <c r="AV95" s="90"/>
      <c r="AW95" s="90"/>
    </row>
    <row r="96" spans="2:49">
      <c r="B96" s="90"/>
      <c r="C96" s="90"/>
      <c r="D96" s="90"/>
      <c r="E96" s="90"/>
      <c r="F96" s="90"/>
      <c r="G96" s="90"/>
      <c r="H96" s="90"/>
      <c r="I96" s="90"/>
      <c r="J96" s="90"/>
      <c r="K96" s="90"/>
      <c r="L96" s="90"/>
      <c r="M96" s="90"/>
      <c r="N96" s="90"/>
      <c r="O96" s="90"/>
      <c r="P96" s="90"/>
      <c r="Q96" s="90"/>
      <c r="R96" s="90"/>
      <c r="S96" s="90"/>
      <c r="X96" s="90"/>
      <c r="Y96" s="90"/>
      <c r="Z96" s="90"/>
      <c r="AA96" s="90"/>
      <c r="AB96" s="90"/>
      <c r="AC96" s="90"/>
      <c r="AD96" s="90"/>
      <c r="AE96" s="90"/>
      <c r="AF96" s="90"/>
      <c r="AG96" s="90"/>
      <c r="AH96" s="90"/>
      <c r="AI96" s="90"/>
      <c r="AJ96" s="90"/>
      <c r="AK96" s="90"/>
      <c r="AL96" s="90"/>
      <c r="AM96" s="90"/>
      <c r="AN96" s="90"/>
      <c r="AO96" s="90"/>
      <c r="AP96" s="90"/>
      <c r="AQ96" s="90"/>
      <c r="AR96" s="90"/>
      <c r="AS96" s="90"/>
      <c r="AT96" s="90"/>
      <c r="AU96" s="90"/>
      <c r="AV96" s="90"/>
      <c r="AW96" s="90"/>
    </row>
    <row r="97" spans="2:49">
      <c r="B97" s="94" t="s">
        <v>891</v>
      </c>
      <c r="C97" s="90"/>
      <c r="D97" s="90"/>
      <c r="E97" s="90"/>
      <c r="F97" s="90"/>
      <c r="G97" s="90"/>
      <c r="H97" s="90"/>
      <c r="I97" s="90"/>
      <c r="J97" s="90"/>
      <c r="K97" s="90"/>
      <c r="L97" s="90"/>
      <c r="M97" s="90"/>
      <c r="N97" s="90"/>
      <c r="O97" s="90"/>
      <c r="P97" s="90"/>
      <c r="Q97" s="90"/>
      <c r="R97" s="90"/>
      <c r="S97" s="90"/>
      <c r="X97" s="90"/>
      <c r="Y97" s="90"/>
      <c r="Z97" s="90"/>
      <c r="AA97" s="90"/>
      <c r="AB97" s="90"/>
      <c r="AC97" s="90"/>
      <c r="AD97" s="90"/>
      <c r="AE97" s="90"/>
      <c r="AF97" s="90"/>
      <c r="AG97" s="90"/>
      <c r="AH97" s="90"/>
      <c r="AI97" s="90"/>
      <c r="AJ97" s="90"/>
      <c r="AK97" s="90"/>
      <c r="AL97" s="90"/>
      <c r="AM97" s="90"/>
      <c r="AN97" s="90"/>
      <c r="AO97" s="90"/>
      <c r="AP97" s="90"/>
      <c r="AQ97" s="90"/>
      <c r="AR97" s="90"/>
      <c r="AS97" s="90"/>
      <c r="AT97" s="90"/>
      <c r="AU97" s="90"/>
      <c r="AV97" s="90"/>
      <c r="AW97" s="90"/>
    </row>
    <row r="98" spans="2:49">
      <c r="B98" s="90"/>
      <c r="C98" s="90"/>
      <c r="D98" s="90"/>
      <c r="E98" s="90"/>
      <c r="F98" s="90"/>
      <c r="G98" s="90"/>
      <c r="H98" s="90"/>
      <c r="I98" s="90"/>
      <c r="J98" s="90"/>
      <c r="K98" s="90"/>
      <c r="L98" s="90"/>
      <c r="M98" s="90"/>
      <c r="N98" s="90"/>
      <c r="O98" s="90"/>
      <c r="P98" s="90"/>
      <c r="Q98" s="90"/>
      <c r="R98" s="90"/>
      <c r="S98" s="90"/>
      <c r="X98" s="90"/>
      <c r="Y98" s="90"/>
      <c r="Z98" s="90"/>
      <c r="AA98" s="90"/>
      <c r="AB98" s="90"/>
      <c r="AC98" s="90"/>
      <c r="AD98" s="90"/>
      <c r="AE98" s="90"/>
      <c r="AF98" s="90"/>
      <c r="AG98" s="90"/>
      <c r="AH98" s="90"/>
      <c r="AI98" s="90"/>
      <c r="AJ98" s="90"/>
      <c r="AK98" s="90"/>
      <c r="AL98" s="90"/>
      <c r="AM98" s="90"/>
      <c r="AN98" s="90"/>
      <c r="AO98" s="90"/>
      <c r="AP98" s="90"/>
      <c r="AQ98" s="90"/>
      <c r="AR98" s="90"/>
      <c r="AS98" s="90"/>
      <c r="AT98" s="90"/>
      <c r="AU98" s="90"/>
      <c r="AV98" s="90"/>
      <c r="AW98" s="90"/>
    </row>
    <row r="99" spans="2:49">
      <c r="B99" s="90"/>
      <c r="C99" s="90"/>
      <c r="D99" s="90"/>
      <c r="E99" s="90"/>
      <c r="F99" s="90"/>
      <c r="G99" s="90"/>
      <c r="H99" s="90"/>
      <c r="I99" s="90"/>
      <c r="J99" s="90"/>
      <c r="K99" s="90"/>
      <c r="L99" s="90"/>
      <c r="M99" s="90"/>
      <c r="N99" s="90"/>
      <c r="O99" s="90"/>
      <c r="P99" s="90"/>
      <c r="Q99" s="90"/>
      <c r="R99" s="90"/>
      <c r="S99" s="90"/>
      <c r="AD99" s="90"/>
      <c r="AE99" s="90"/>
      <c r="AF99" s="90"/>
      <c r="AG99" s="90"/>
      <c r="AH99" s="90"/>
      <c r="AI99" s="90"/>
      <c r="AJ99" s="90"/>
      <c r="AK99" s="90"/>
      <c r="AL99" s="90"/>
      <c r="AM99" s="90"/>
      <c r="AN99" s="90"/>
      <c r="AO99" s="90"/>
      <c r="AP99" s="90"/>
      <c r="AQ99" s="90"/>
      <c r="AR99" s="90"/>
      <c r="AS99" s="90"/>
      <c r="AT99" s="90"/>
      <c r="AU99" s="90"/>
      <c r="AV99" s="90"/>
      <c r="AW99" s="90"/>
    </row>
    <row r="100" spans="2:49">
      <c r="B100" s="90"/>
      <c r="C100" s="90"/>
      <c r="D100" s="90"/>
      <c r="E100" s="90"/>
      <c r="F100" s="90"/>
      <c r="G100" s="90"/>
      <c r="H100" s="90"/>
      <c r="I100" s="90"/>
      <c r="J100" s="90"/>
      <c r="K100" s="90"/>
      <c r="L100" s="90"/>
      <c r="M100" s="90"/>
      <c r="N100" s="90"/>
      <c r="O100" s="90"/>
      <c r="P100" s="90"/>
      <c r="Q100" s="90"/>
      <c r="R100" s="90"/>
      <c r="S100" s="90"/>
      <c r="AD100" s="90"/>
      <c r="AE100" s="90"/>
      <c r="AF100" s="90"/>
      <c r="AG100" s="90"/>
      <c r="AH100" s="90"/>
      <c r="AI100" s="90"/>
      <c r="AJ100" s="90"/>
      <c r="AK100" s="90"/>
      <c r="AL100" s="90"/>
      <c r="AM100" s="90"/>
      <c r="AN100" s="90"/>
      <c r="AO100" s="90"/>
      <c r="AP100" s="90"/>
      <c r="AQ100" s="90"/>
      <c r="AR100" s="90"/>
      <c r="AS100" s="90"/>
      <c r="AT100" s="90"/>
      <c r="AU100" s="90"/>
      <c r="AV100" s="90"/>
      <c r="AW100" s="90"/>
    </row>
    <row r="101" spans="2:49">
      <c r="B101" s="90"/>
      <c r="C101" s="90"/>
      <c r="D101" s="90"/>
      <c r="E101" s="90"/>
      <c r="F101" s="90"/>
      <c r="G101" s="90"/>
      <c r="H101" s="90"/>
      <c r="I101" s="90"/>
      <c r="J101" s="90"/>
      <c r="K101" s="90"/>
      <c r="L101" s="90"/>
      <c r="M101" s="90"/>
      <c r="N101" s="90"/>
      <c r="O101" s="90"/>
      <c r="P101" s="90"/>
      <c r="Q101" s="90"/>
      <c r="R101" s="90"/>
      <c r="S101" s="90"/>
      <c r="AD101" s="90"/>
      <c r="AE101" s="90"/>
      <c r="AF101" s="90"/>
      <c r="AG101" s="90"/>
      <c r="AH101" s="90"/>
      <c r="AI101" s="90"/>
      <c r="AJ101" s="90"/>
      <c r="AK101" s="90"/>
      <c r="AL101" s="90"/>
      <c r="AM101" s="90"/>
      <c r="AN101" s="90"/>
      <c r="AO101" s="90"/>
      <c r="AP101" s="90"/>
      <c r="AQ101" s="90"/>
      <c r="AR101" s="90"/>
      <c r="AS101" s="90"/>
      <c r="AT101" s="90"/>
      <c r="AU101" s="90"/>
      <c r="AV101" s="90"/>
      <c r="AW101" s="90"/>
    </row>
    <row r="102" spans="2:49">
      <c r="B102" s="90"/>
      <c r="C102" s="90"/>
      <c r="D102" s="90"/>
      <c r="E102" s="90"/>
      <c r="F102" s="90"/>
      <c r="G102" s="90"/>
      <c r="H102" s="90"/>
      <c r="I102" s="90"/>
      <c r="J102" s="90"/>
      <c r="K102" s="90"/>
      <c r="L102" s="90"/>
      <c r="M102" s="90"/>
      <c r="N102" s="90"/>
      <c r="O102" s="90"/>
      <c r="P102" s="90"/>
      <c r="Q102" s="90"/>
      <c r="R102" s="90"/>
      <c r="S102" s="90"/>
      <c r="AD102" s="90"/>
      <c r="AE102" s="90"/>
      <c r="AF102" s="90"/>
      <c r="AG102" s="90"/>
      <c r="AH102" s="90"/>
      <c r="AI102" s="90"/>
      <c r="AJ102" s="90"/>
      <c r="AK102" s="90"/>
      <c r="AL102" s="90"/>
      <c r="AM102" s="90"/>
      <c r="AN102" s="90"/>
      <c r="AO102" s="90"/>
      <c r="AP102" s="90"/>
      <c r="AQ102" s="90"/>
      <c r="AR102" s="90"/>
      <c r="AS102" s="90"/>
      <c r="AT102" s="90"/>
      <c r="AU102" s="90"/>
      <c r="AV102" s="90"/>
      <c r="AW102" s="90"/>
    </row>
    <row r="103" spans="2:49">
      <c r="B103" s="90"/>
      <c r="C103" s="90"/>
      <c r="D103" s="90"/>
      <c r="E103" s="90"/>
      <c r="F103" s="90"/>
      <c r="G103" s="90"/>
      <c r="H103" s="90"/>
      <c r="I103" s="90"/>
      <c r="J103" s="90"/>
      <c r="K103" s="90"/>
      <c r="L103" s="90"/>
      <c r="M103" s="90"/>
      <c r="N103" s="90"/>
      <c r="O103" s="90"/>
      <c r="P103" s="90"/>
      <c r="Q103" s="90"/>
      <c r="R103" s="90"/>
      <c r="S103" s="90"/>
      <c r="AD103" s="90"/>
      <c r="AE103" s="90"/>
      <c r="AF103" s="90"/>
      <c r="AG103" s="90"/>
      <c r="AH103" s="90"/>
      <c r="AI103" s="90"/>
      <c r="AJ103" s="90"/>
      <c r="AK103" s="90"/>
      <c r="AL103" s="90"/>
      <c r="AM103" s="90"/>
      <c r="AN103" s="90"/>
      <c r="AO103" s="90"/>
      <c r="AP103" s="90"/>
      <c r="AQ103" s="90"/>
      <c r="AR103" s="90"/>
      <c r="AS103" s="90"/>
      <c r="AT103" s="90"/>
      <c r="AU103" s="90"/>
      <c r="AV103" s="90"/>
      <c r="AW103" s="90"/>
    </row>
    <row r="104" spans="2:49">
      <c r="B104" s="90"/>
      <c r="C104" s="90"/>
      <c r="D104" s="90"/>
      <c r="E104" s="90"/>
      <c r="F104" s="90"/>
      <c r="G104" s="90"/>
      <c r="H104" s="90"/>
      <c r="I104" s="90"/>
      <c r="J104" s="90"/>
      <c r="K104" s="90"/>
      <c r="L104" s="90"/>
      <c r="M104" s="90"/>
      <c r="N104" s="90"/>
      <c r="O104" s="90"/>
      <c r="P104" s="90"/>
      <c r="Q104" s="90"/>
      <c r="R104" s="90"/>
      <c r="S104" s="90"/>
      <c r="AD104" s="90"/>
      <c r="AE104" s="90"/>
      <c r="AF104" s="90"/>
      <c r="AG104" s="90"/>
      <c r="AH104" s="90"/>
      <c r="AI104" s="90"/>
      <c r="AJ104" s="90"/>
      <c r="AK104" s="90"/>
      <c r="AL104" s="90"/>
      <c r="AM104" s="90"/>
      <c r="AN104" s="90"/>
      <c r="AO104" s="90"/>
      <c r="AP104" s="90"/>
      <c r="AQ104" s="90"/>
      <c r="AR104" s="90"/>
      <c r="AS104" s="90"/>
      <c r="AT104" s="90"/>
      <c r="AU104" s="90"/>
      <c r="AV104" s="90"/>
      <c r="AW104" s="90"/>
    </row>
    <row r="105" spans="2:49">
      <c r="B105" s="90"/>
      <c r="C105" s="90"/>
      <c r="D105" s="90"/>
      <c r="E105" s="90"/>
      <c r="F105" s="90"/>
      <c r="G105" s="90"/>
      <c r="H105" s="90"/>
      <c r="I105" s="90"/>
      <c r="J105" s="90"/>
      <c r="K105" s="90"/>
      <c r="L105" s="90"/>
      <c r="M105" s="90"/>
      <c r="N105" s="90"/>
      <c r="O105" s="90"/>
      <c r="P105" s="90"/>
      <c r="Q105" s="90"/>
      <c r="R105" s="90"/>
      <c r="S105" s="90"/>
      <c r="AD105" s="90"/>
      <c r="AE105" s="90"/>
      <c r="AF105" s="90"/>
      <c r="AG105" s="90"/>
      <c r="AH105" s="90"/>
      <c r="AI105" s="90"/>
      <c r="AJ105" s="90"/>
      <c r="AK105" s="90"/>
      <c r="AL105" s="90"/>
      <c r="AM105" s="90"/>
      <c r="AN105" s="90"/>
      <c r="AO105" s="90"/>
      <c r="AP105" s="90"/>
      <c r="AQ105" s="90"/>
      <c r="AR105" s="90"/>
      <c r="AS105" s="90"/>
      <c r="AT105" s="90"/>
      <c r="AU105" s="90"/>
      <c r="AV105" s="90"/>
      <c r="AW105" s="90"/>
    </row>
    <row r="106" spans="2:49">
      <c r="B106" s="90"/>
      <c r="C106" s="90"/>
      <c r="D106" s="90"/>
      <c r="E106" s="90"/>
      <c r="F106" s="90"/>
      <c r="G106" s="90"/>
      <c r="H106" s="90"/>
      <c r="I106" s="90"/>
      <c r="J106" s="90"/>
      <c r="K106" s="90"/>
      <c r="L106" s="90"/>
      <c r="M106" s="90"/>
      <c r="N106" s="90"/>
      <c r="O106" s="90"/>
      <c r="P106" s="90"/>
      <c r="Q106" s="90"/>
      <c r="R106" s="90"/>
      <c r="S106" s="90"/>
      <c r="AD106" s="90"/>
      <c r="AE106" s="90"/>
      <c r="AF106" s="90"/>
      <c r="AG106" s="90"/>
      <c r="AH106" s="90"/>
      <c r="AI106" s="90"/>
      <c r="AJ106" s="90"/>
      <c r="AK106" s="90"/>
      <c r="AL106" s="90"/>
      <c r="AM106" s="90"/>
      <c r="AN106" s="90"/>
      <c r="AO106" s="90"/>
      <c r="AP106" s="90"/>
      <c r="AQ106" s="90"/>
      <c r="AR106" s="90"/>
      <c r="AS106" s="90"/>
      <c r="AT106" s="90"/>
      <c r="AU106" s="90"/>
      <c r="AV106" s="90"/>
      <c r="AW106" s="90"/>
    </row>
    <row r="107" spans="2:49">
      <c r="B107" s="90"/>
      <c r="C107" s="90"/>
      <c r="D107" s="90"/>
      <c r="E107" s="90"/>
      <c r="F107" s="90"/>
      <c r="G107" s="90"/>
      <c r="H107" s="90"/>
      <c r="I107" s="90"/>
      <c r="J107" s="90"/>
      <c r="K107" s="90"/>
      <c r="L107" s="90"/>
      <c r="M107" s="90"/>
      <c r="N107" s="90"/>
      <c r="O107" s="90"/>
      <c r="P107" s="90"/>
      <c r="Q107" s="90"/>
      <c r="R107" s="90"/>
      <c r="S107" s="90"/>
      <c r="AD107" s="90"/>
      <c r="AE107" s="90"/>
      <c r="AF107" s="90"/>
      <c r="AG107" s="90"/>
      <c r="AH107" s="90"/>
      <c r="AI107" s="90"/>
      <c r="AJ107" s="90"/>
      <c r="AK107" s="90"/>
      <c r="AL107" s="90"/>
      <c r="AM107" s="90"/>
      <c r="AN107" s="90"/>
      <c r="AO107" s="90"/>
      <c r="AP107" s="90"/>
      <c r="AQ107" s="90"/>
      <c r="AR107" s="90"/>
      <c r="AS107" s="90"/>
      <c r="AT107" s="90"/>
      <c r="AU107" s="90"/>
      <c r="AV107" s="90"/>
      <c r="AW107" s="90"/>
    </row>
    <row r="108" spans="2:49">
      <c r="B108" s="90"/>
      <c r="C108" s="90"/>
      <c r="D108" s="90"/>
      <c r="E108" s="90"/>
      <c r="F108" s="90"/>
      <c r="G108" s="90"/>
      <c r="H108" s="90"/>
      <c r="I108" s="90"/>
      <c r="J108" s="90"/>
      <c r="K108" s="90"/>
      <c r="L108" s="90"/>
      <c r="M108" s="90"/>
      <c r="N108" s="90"/>
      <c r="O108" s="90"/>
      <c r="P108" s="90"/>
      <c r="Q108" s="90"/>
      <c r="R108" s="90"/>
      <c r="S108" s="90"/>
      <c r="AD108" s="90"/>
      <c r="AE108" s="90"/>
      <c r="AF108" s="90"/>
      <c r="AG108" s="90"/>
      <c r="AH108" s="90"/>
      <c r="AI108" s="90"/>
      <c r="AJ108" s="90"/>
      <c r="AK108" s="90"/>
      <c r="AL108" s="90"/>
      <c r="AM108" s="90"/>
      <c r="AN108" s="90"/>
      <c r="AO108" s="90"/>
      <c r="AP108" s="90"/>
      <c r="AQ108" s="90"/>
      <c r="AR108" s="90"/>
      <c r="AS108" s="90"/>
      <c r="AT108" s="90"/>
      <c r="AU108" s="90"/>
      <c r="AV108" s="90"/>
      <c r="AW108" s="90"/>
    </row>
    <row r="109" spans="2:49">
      <c r="B109" s="90"/>
      <c r="C109" s="90"/>
      <c r="D109" s="90"/>
      <c r="E109" s="90"/>
      <c r="F109" s="90"/>
      <c r="G109" s="90"/>
      <c r="H109" s="90"/>
      <c r="I109" s="90"/>
      <c r="J109" s="90"/>
      <c r="K109" s="90"/>
      <c r="L109" s="90"/>
      <c r="M109" s="90"/>
      <c r="N109" s="90"/>
      <c r="O109" s="90"/>
      <c r="P109" s="90"/>
      <c r="Q109" s="90"/>
      <c r="R109" s="90"/>
      <c r="S109" s="90"/>
      <c r="AD109" s="90"/>
      <c r="AE109" s="90"/>
      <c r="AF109" s="90"/>
      <c r="AG109" s="90"/>
      <c r="AH109" s="90"/>
      <c r="AI109" s="90"/>
      <c r="AJ109" s="90"/>
      <c r="AK109" s="90"/>
      <c r="AL109" s="90"/>
      <c r="AM109" s="90"/>
      <c r="AN109" s="90"/>
      <c r="AO109" s="90"/>
      <c r="AP109" s="90"/>
      <c r="AQ109" s="90"/>
      <c r="AR109" s="90"/>
      <c r="AS109" s="90"/>
      <c r="AT109" s="90"/>
      <c r="AU109" s="90"/>
      <c r="AV109" s="90"/>
      <c r="AW109" s="90"/>
    </row>
    <row r="110" spans="2:49">
      <c r="B110" s="90"/>
      <c r="C110" s="90"/>
      <c r="D110" s="90"/>
      <c r="E110" s="90"/>
      <c r="F110" s="90"/>
      <c r="G110" s="90"/>
      <c r="H110" s="90"/>
      <c r="I110" s="90"/>
      <c r="J110" s="90"/>
      <c r="K110" s="90"/>
      <c r="L110" s="90"/>
      <c r="M110" s="90"/>
      <c r="N110" s="90"/>
      <c r="O110" s="90"/>
      <c r="P110" s="90"/>
      <c r="Q110" s="90"/>
      <c r="R110" s="90"/>
      <c r="S110" s="90"/>
      <c r="AD110" s="90"/>
      <c r="AE110" s="90"/>
      <c r="AF110" s="90"/>
      <c r="AG110" s="90"/>
      <c r="AH110" s="90"/>
      <c r="AI110" s="90"/>
      <c r="AJ110" s="90"/>
      <c r="AK110" s="90"/>
      <c r="AL110" s="90"/>
      <c r="AM110" s="90"/>
      <c r="AN110" s="90"/>
      <c r="AO110" s="90"/>
      <c r="AP110" s="90"/>
      <c r="AQ110" s="90"/>
      <c r="AR110" s="90"/>
      <c r="AS110" s="90"/>
      <c r="AT110" s="90"/>
      <c r="AU110" s="90"/>
      <c r="AV110" s="90"/>
      <c r="AW110" s="90"/>
    </row>
    <row r="111" spans="2:49">
      <c r="B111" s="90"/>
      <c r="C111" s="90"/>
      <c r="D111" s="90"/>
      <c r="E111" s="90"/>
      <c r="F111" s="90"/>
      <c r="G111" s="90"/>
      <c r="H111" s="90"/>
      <c r="I111" s="90"/>
      <c r="J111" s="90"/>
      <c r="K111" s="90"/>
      <c r="L111" s="90"/>
      <c r="M111" s="90"/>
      <c r="N111" s="90"/>
      <c r="O111" s="90"/>
      <c r="P111" s="90"/>
      <c r="Q111" s="90"/>
      <c r="R111" s="90"/>
      <c r="S111" s="90"/>
      <c r="AD111" s="90"/>
      <c r="AE111" s="90"/>
      <c r="AF111" s="90"/>
      <c r="AG111" s="90"/>
      <c r="AH111" s="90"/>
      <c r="AI111" s="90"/>
      <c r="AJ111" s="90"/>
      <c r="AK111" s="90"/>
      <c r="AL111" s="90"/>
      <c r="AM111" s="90"/>
      <c r="AN111" s="90"/>
      <c r="AO111" s="90"/>
      <c r="AP111" s="90"/>
      <c r="AQ111" s="90"/>
      <c r="AR111" s="90"/>
      <c r="AS111" s="90"/>
      <c r="AT111" s="90"/>
      <c r="AU111" s="90"/>
      <c r="AV111" s="90"/>
      <c r="AW111" s="90"/>
    </row>
    <row r="112" spans="2:49">
      <c r="B112" s="90"/>
      <c r="C112" s="90"/>
      <c r="D112" s="90"/>
      <c r="E112" s="90"/>
      <c r="F112" s="90"/>
      <c r="G112" s="90"/>
      <c r="H112" s="90"/>
      <c r="I112" s="90"/>
      <c r="J112" s="90"/>
      <c r="K112" s="90"/>
      <c r="L112" s="90"/>
      <c r="M112" s="90"/>
      <c r="N112" s="90"/>
      <c r="O112" s="90"/>
      <c r="P112" s="90"/>
      <c r="Q112" s="90"/>
      <c r="R112" s="90"/>
      <c r="S112" s="90"/>
      <c r="AD112" s="90"/>
      <c r="AE112" s="90"/>
      <c r="AF112" s="90"/>
      <c r="AG112" s="90"/>
      <c r="AH112" s="90"/>
      <c r="AI112" s="90"/>
      <c r="AJ112" s="90"/>
      <c r="AK112" s="90"/>
      <c r="AL112" s="90"/>
      <c r="AM112" s="90"/>
      <c r="AN112" s="90"/>
      <c r="AO112" s="90"/>
      <c r="AP112" s="90"/>
      <c r="AQ112" s="90"/>
      <c r="AR112" s="90"/>
      <c r="AS112" s="90"/>
      <c r="AT112" s="90"/>
      <c r="AU112" s="90"/>
      <c r="AV112" s="90"/>
      <c r="AW112" s="90"/>
    </row>
    <row r="113" spans="2:49">
      <c r="B113" s="90"/>
      <c r="C113" s="90"/>
      <c r="D113" s="90"/>
      <c r="E113" s="90"/>
      <c r="F113" s="90"/>
      <c r="G113" s="90"/>
      <c r="H113" s="90"/>
      <c r="I113" s="90"/>
      <c r="J113" s="90"/>
      <c r="K113" s="90"/>
      <c r="L113" s="90"/>
      <c r="M113" s="90"/>
      <c r="N113" s="90"/>
      <c r="O113" s="90"/>
      <c r="P113" s="90"/>
      <c r="Q113" s="90"/>
      <c r="R113" s="90"/>
      <c r="S113" s="90"/>
      <c r="AD113" s="90"/>
      <c r="AE113" s="90"/>
      <c r="AF113" s="90"/>
      <c r="AG113" s="90"/>
      <c r="AH113" s="90"/>
      <c r="AI113" s="90"/>
      <c r="AJ113" s="90"/>
      <c r="AK113" s="90"/>
      <c r="AL113" s="90"/>
      <c r="AM113" s="90"/>
      <c r="AN113" s="90"/>
      <c r="AO113" s="90"/>
      <c r="AP113" s="90"/>
      <c r="AQ113" s="90"/>
      <c r="AR113" s="90"/>
      <c r="AS113" s="90"/>
      <c r="AT113" s="90"/>
      <c r="AU113" s="90"/>
      <c r="AV113" s="90"/>
      <c r="AW113" s="90"/>
    </row>
    <row r="114" spans="2:49">
      <c r="B114" s="90"/>
      <c r="C114" s="90"/>
      <c r="D114" s="90"/>
      <c r="E114" s="90"/>
      <c r="F114" s="90"/>
      <c r="G114" s="90"/>
      <c r="H114" s="90"/>
      <c r="I114" s="90"/>
      <c r="J114" s="90"/>
      <c r="K114" s="90"/>
      <c r="L114" s="90"/>
      <c r="M114" s="90"/>
      <c r="N114" s="90"/>
      <c r="O114" s="90"/>
      <c r="P114" s="90"/>
      <c r="Q114" s="90"/>
      <c r="R114" s="90"/>
      <c r="S114" s="90"/>
      <c r="AD114" s="90"/>
      <c r="AE114" s="90"/>
      <c r="AF114" s="90"/>
      <c r="AG114" s="90"/>
      <c r="AH114" s="90"/>
      <c r="AI114" s="90"/>
      <c r="AJ114" s="90"/>
      <c r="AK114" s="90"/>
      <c r="AL114" s="90"/>
      <c r="AM114" s="90"/>
      <c r="AN114" s="90"/>
      <c r="AO114" s="90"/>
      <c r="AP114" s="90"/>
      <c r="AQ114" s="90"/>
      <c r="AR114" s="90"/>
      <c r="AS114" s="90"/>
      <c r="AT114" s="90"/>
      <c r="AU114" s="90"/>
      <c r="AV114" s="90"/>
      <c r="AW114" s="90"/>
    </row>
    <row r="115" spans="2:49">
      <c r="B115" s="90"/>
      <c r="C115" s="90"/>
      <c r="D115" s="90"/>
      <c r="E115" s="90"/>
      <c r="F115" s="90"/>
      <c r="G115" s="90"/>
      <c r="H115" s="90"/>
      <c r="I115" s="90"/>
      <c r="J115" s="90"/>
      <c r="K115" s="90"/>
      <c r="L115" s="90"/>
      <c r="M115" s="90"/>
      <c r="N115" s="90"/>
      <c r="O115" s="90"/>
      <c r="P115" s="90"/>
      <c r="Q115" s="90"/>
      <c r="R115" s="90"/>
      <c r="S115" s="90"/>
      <c r="AD115" s="90"/>
      <c r="AE115" s="90"/>
      <c r="AF115" s="90"/>
      <c r="AG115" s="90"/>
      <c r="AH115" s="90"/>
      <c r="AI115" s="90"/>
      <c r="AJ115" s="90"/>
      <c r="AK115" s="90"/>
      <c r="AL115" s="90"/>
      <c r="AM115" s="90"/>
      <c r="AN115" s="90"/>
      <c r="AO115" s="90"/>
      <c r="AP115" s="90"/>
      <c r="AQ115" s="90"/>
      <c r="AR115" s="90"/>
      <c r="AS115" s="90"/>
      <c r="AT115" s="90"/>
      <c r="AU115" s="90"/>
      <c r="AV115" s="90"/>
      <c r="AW115" s="90"/>
    </row>
    <row r="116" spans="2:49">
      <c r="B116" s="90"/>
      <c r="C116" s="90"/>
      <c r="D116" s="90"/>
      <c r="E116" s="90"/>
      <c r="F116" s="90"/>
      <c r="G116" s="90"/>
      <c r="H116" s="90"/>
      <c r="I116" s="90"/>
      <c r="J116" s="90"/>
      <c r="K116" s="90"/>
      <c r="L116" s="90"/>
      <c r="M116" s="90"/>
      <c r="N116" s="90"/>
      <c r="O116" s="90"/>
      <c r="P116" s="90"/>
      <c r="Q116" s="90"/>
      <c r="R116" s="90"/>
      <c r="S116" s="90"/>
      <c r="AD116" s="90"/>
      <c r="AE116" s="90"/>
      <c r="AF116" s="90"/>
      <c r="AG116" s="90"/>
      <c r="AH116" s="90"/>
      <c r="AI116" s="90"/>
      <c r="AJ116" s="90"/>
      <c r="AK116" s="90"/>
      <c r="AL116" s="90"/>
      <c r="AM116" s="90"/>
      <c r="AN116" s="90"/>
      <c r="AO116" s="90"/>
      <c r="AP116" s="90"/>
      <c r="AQ116" s="90"/>
      <c r="AR116" s="90"/>
      <c r="AS116" s="90"/>
      <c r="AT116" s="90"/>
      <c r="AU116" s="90"/>
      <c r="AV116" s="90"/>
      <c r="AW116" s="90"/>
    </row>
    <row r="117" spans="2:49">
      <c r="B117" s="90" t="s">
        <v>892</v>
      </c>
      <c r="C117" s="90"/>
      <c r="D117" s="90"/>
      <c r="E117" s="90"/>
      <c r="F117" s="90"/>
      <c r="G117" s="90"/>
      <c r="H117" s="90"/>
      <c r="I117" s="90"/>
      <c r="J117" s="90"/>
      <c r="K117" s="90"/>
      <c r="L117" s="90"/>
      <c r="M117" s="90"/>
      <c r="N117" s="90"/>
      <c r="O117" s="90"/>
      <c r="P117" s="90"/>
      <c r="Q117" s="90"/>
      <c r="R117" s="90"/>
      <c r="S117" s="90"/>
      <c r="AD117" s="90"/>
      <c r="AE117" s="90"/>
      <c r="AF117" s="90"/>
      <c r="AG117" s="90"/>
      <c r="AH117" s="90"/>
      <c r="AI117" s="90"/>
      <c r="AJ117" s="90"/>
      <c r="AK117" s="90"/>
      <c r="AL117" s="90"/>
      <c r="AM117" s="90"/>
      <c r="AN117" s="90"/>
      <c r="AO117" s="90"/>
      <c r="AP117" s="90"/>
      <c r="AQ117" s="90"/>
      <c r="AR117" s="90"/>
      <c r="AS117" s="90"/>
      <c r="AT117" s="90"/>
      <c r="AU117" s="90"/>
      <c r="AV117" s="90"/>
      <c r="AW117" s="90"/>
    </row>
    <row r="118" spans="2:49">
      <c r="B118" s="90" t="s">
        <v>893</v>
      </c>
      <c r="C118" s="90"/>
      <c r="D118" s="90"/>
      <c r="E118" s="90"/>
      <c r="F118" s="90"/>
      <c r="G118" s="90"/>
      <c r="H118" s="90"/>
      <c r="I118" s="90"/>
      <c r="J118" s="90"/>
      <c r="K118" s="90"/>
      <c r="L118" s="90"/>
      <c r="M118" s="90"/>
      <c r="N118" s="90"/>
      <c r="O118" s="90"/>
      <c r="P118" s="90"/>
      <c r="Q118" s="90"/>
      <c r="R118" s="90"/>
      <c r="S118" s="90"/>
      <c r="AD118" s="90"/>
      <c r="AE118" s="90"/>
      <c r="AF118" s="90"/>
      <c r="AG118" s="90"/>
      <c r="AH118" s="90"/>
      <c r="AI118" s="90"/>
      <c r="AJ118" s="90"/>
      <c r="AK118" s="90"/>
      <c r="AL118" s="90"/>
      <c r="AM118" s="90"/>
      <c r="AN118" s="90"/>
      <c r="AO118" s="90"/>
      <c r="AP118" s="90"/>
      <c r="AQ118" s="90"/>
      <c r="AR118" s="90"/>
      <c r="AS118" s="90"/>
      <c r="AT118" s="90"/>
      <c r="AU118" s="90"/>
      <c r="AV118" s="90"/>
      <c r="AW118" s="90"/>
    </row>
    <row r="119" spans="2:49">
      <c r="B119" s="90"/>
      <c r="C119" s="90"/>
      <c r="D119" s="90"/>
      <c r="E119" s="90"/>
      <c r="F119" s="90"/>
      <c r="G119" s="90"/>
      <c r="H119" s="90"/>
      <c r="I119" s="90"/>
      <c r="J119" s="90"/>
      <c r="K119" s="90"/>
      <c r="L119" s="90"/>
      <c r="M119" s="90"/>
      <c r="N119" s="90"/>
      <c r="O119" s="90"/>
      <c r="P119" s="90"/>
      <c r="Q119" s="90"/>
      <c r="R119" s="90"/>
      <c r="S119" s="90"/>
      <c r="AD119" s="90"/>
      <c r="AE119" s="90"/>
      <c r="AF119" s="90"/>
      <c r="AG119" s="90"/>
      <c r="AH119" s="90"/>
      <c r="AI119" s="90"/>
      <c r="AJ119" s="90"/>
      <c r="AK119" s="90"/>
      <c r="AL119" s="90"/>
      <c r="AM119" s="90"/>
      <c r="AN119" s="90"/>
      <c r="AO119" s="90"/>
      <c r="AP119" s="90"/>
      <c r="AQ119" s="90"/>
      <c r="AR119" s="90"/>
      <c r="AS119" s="90"/>
      <c r="AT119" s="90"/>
      <c r="AU119" s="90"/>
      <c r="AV119" s="90"/>
      <c r="AW119" s="90"/>
    </row>
    <row r="120" spans="2:49">
      <c r="B120" s="90"/>
      <c r="C120" s="90"/>
      <c r="D120" s="90"/>
      <c r="E120" s="90"/>
      <c r="F120" s="90"/>
      <c r="G120" s="90"/>
      <c r="H120" s="90"/>
      <c r="I120" s="90"/>
      <c r="J120" s="90"/>
      <c r="K120" s="90"/>
      <c r="L120" s="90"/>
      <c r="M120" s="90"/>
      <c r="N120" s="90"/>
      <c r="O120" s="90"/>
      <c r="P120" s="90"/>
      <c r="Q120" s="90"/>
      <c r="R120" s="90"/>
      <c r="S120" s="90"/>
      <c r="AD120" s="90"/>
      <c r="AE120" s="90"/>
      <c r="AF120" s="90"/>
      <c r="AG120" s="90"/>
      <c r="AH120" s="90"/>
      <c r="AI120" s="90"/>
      <c r="AJ120" s="90"/>
      <c r="AK120" s="90"/>
      <c r="AL120" s="90"/>
      <c r="AM120" s="90"/>
      <c r="AN120" s="90"/>
      <c r="AO120" s="90"/>
      <c r="AP120" s="90"/>
      <c r="AQ120" s="90"/>
      <c r="AR120" s="90"/>
      <c r="AS120" s="90"/>
      <c r="AT120" s="90"/>
      <c r="AU120" s="90"/>
      <c r="AV120" s="90"/>
      <c r="AW120" s="90"/>
    </row>
    <row r="121" spans="2:49">
      <c r="B121" s="90"/>
      <c r="C121" s="90"/>
      <c r="D121" s="90"/>
      <c r="E121" s="90"/>
      <c r="F121" s="90"/>
      <c r="G121" s="90"/>
      <c r="H121" s="90"/>
      <c r="I121" s="90"/>
      <c r="J121" s="90"/>
      <c r="K121" s="90"/>
      <c r="L121" s="90"/>
      <c r="M121" s="90"/>
      <c r="N121" s="90"/>
      <c r="O121" s="90"/>
      <c r="P121" s="90"/>
      <c r="Q121" s="90"/>
      <c r="R121" s="90"/>
      <c r="S121" s="90"/>
      <c r="AD121" s="90"/>
      <c r="AE121" s="90"/>
      <c r="AF121" s="90"/>
      <c r="AG121" s="90"/>
      <c r="AH121" s="90"/>
      <c r="AI121" s="90"/>
      <c r="AJ121" s="90"/>
      <c r="AK121" s="90"/>
      <c r="AL121" s="90"/>
      <c r="AM121" s="90"/>
      <c r="AN121" s="90"/>
      <c r="AO121" s="90"/>
      <c r="AP121" s="90"/>
      <c r="AQ121" s="90"/>
      <c r="AR121" s="90"/>
      <c r="AS121" s="90"/>
      <c r="AT121" s="90"/>
      <c r="AU121" s="90"/>
      <c r="AV121" s="90"/>
      <c r="AW121" s="90"/>
    </row>
    <row r="122" spans="2:49">
      <c r="B122" s="90"/>
      <c r="C122" s="90"/>
      <c r="D122" s="90"/>
      <c r="E122" s="90"/>
      <c r="F122" s="90"/>
      <c r="G122" s="90"/>
      <c r="H122" s="90"/>
      <c r="I122" s="90"/>
      <c r="J122" s="90"/>
      <c r="K122" s="90"/>
      <c r="L122" s="90"/>
      <c r="M122" s="90"/>
      <c r="N122" s="90"/>
      <c r="O122" s="90"/>
      <c r="P122" s="90"/>
      <c r="Q122" s="90"/>
      <c r="R122" s="90"/>
      <c r="S122" s="90"/>
      <c r="AD122" s="90"/>
      <c r="AE122" s="90"/>
      <c r="AF122" s="90"/>
      <c r="AG122" s="90"/>
      <c r="AH122" s="90"/>
      <c r="AI122" s="90"/>
      <c r="AJ122" s="90"/>
      <c r="AK122" s="90"/>
      <c r="AL122" s="90"/>
      <c r="AM122" s="90"/>
      <c r="AN122" s="90"/>
      <c r="AO122" s="90"/>
      <c r="AP122" s="90"/>
      <c r="AQ122" s="90"/>
      <c r="AR122" s="90"/>
      <c r="AS122" s="90"/>
      <c r="AT122" s="90"/>
      <c r="AU122" s="90"/>
      <c r="AV122" s="90"/>
      <c r="AW122" s="90"/>
    </row>
    <row r="123" spans="2:49">
      <c r="B123" s="90"/>
      <c r="C123" s="90"/>
      <c r="D123" s="90"/>
      <c r="E123" s="90"/>
      <c r="F123" s="90"/>
      <c r="G123" s="90"/>
      <c r="H123" s="90"/>
      <c r="I123" s="90"/>
      <c r="J123" s="90"/>
      <c r="K123" s="90"/>
      <c r="L123" s="90"/>
      <c r="M123" s="90"/>
      <c r="N123" s="90"/>
      <c r="O123" s="90"/>
      <c r="P123" s="90"/>
      <c r="Q123" s="90"/>
      <c r="R123" s="90"/>
      <c r="S123" s="90"/>
      <c r="AD123" s="90"/>
      <c r="AE123" s="90"/>
      <c r="AF123" s="90"/>
      <c r="AG123" s="90"/>
      <c r="AH123" s="90"/>
      <c r="AI123" s="90"/>
      <c r="AJ123" s="90"/>
      <c r="AK123" s="90"/>
      <c r="AL123" s="90"/>
      <c r="AM123" s="90"/>
      <c r="AN123" s="90"/>
      <c r="AO123" s="90"/>
      <c r="AP123" s="90"/>
      <c r="AQ123" s="90"/>
      <c r="AR123" s="90"/>
      <c r="AS123" s="90"/>
      <c r="AT123" s="90"/>
      <c r="AU123" s="90"/>
      <c r="AV123" s="90"/>
      <c r="AW123" s="90"/>
    </row>
    <row r="124" spans="2:49">
      <c r="B124" s="90"/>
      <c r="C124" s="90"/>
      <c r="D124" s="90"/>
      <c r="E124" s="90"/>
      <c r="F124" s="90"/>
      <c r="G124" s="90"/>
      <c r="H124" s="90"/>
      <c r="I124" s="90"/>
      <c r="J124" s="90"/>
      <c r="K124" s="90"/>
      <c r="L124" s="90"/>
      <c r="M124" s="90"/>
      <c r="N124" s="90"/>
      <c r="O124" s="90"/>
      <c r="P124" s="90"/>
      <c r="Q124" s="90"/>
      <c r="R124" s="90"/>
      <c r="S124" s="90"/>
      <c r="AD124" s="90"/>
      <c r="AE124" s="90"/>
      <c r="AF124" s="90"/>
      <c r="AG124" s="90"/>
      <c r="AH124" s="90"/>
      <c r="AI124" s="90"/>
      <c r="AJ124" s="90"/>
      <c r="AK124" s="90"/>
      <c r="AL124" s="90"/>
      <c r="AM124" s="90"/>
      <c r="AN124" s="90"/>
      <c r="AO124" s="90"/>
      <c r="AP124" s="90"/>
      <c r="AQ124" s="90"/>
      <c r="AR124" s="90"/>
      <c r="AS124" s="90"/>
      <c r="AT124" s="90"/>
      <c r="AU124" s="90"/>
      <c r="AV124" s="90"/>
      <c r="AW124" s="90"/>
    </row>
    <row r="125" spans="2:49">
      <c r="B125" s="90"/>
      <c r="C125" s="90"/>
      <c r="D125" s="90"/>
      <c r="E125" s="90"/>
      <c r="F125" s="90"/>
      <c r="G125" s="90"/>
      <c r="H125" s="90"/>
      <c r="I125" s="90"/>
      <c r="J125" s="90"/>
      <c r="K125" s="90"/>
      <c r="L125" s="90"/>
      <c r="M125" s="90"/>
      <c r="N125" s="90"/>
      <c r="O125" s="90"/>
      <c r="P125" s="90"/>
      <c r="Q125" s="90"/>
      <c r="R125" s="90"/>
      <c r="S125" s="90"/>
      <c r="AD125" s="90"/>
      <c r="AE125" s="90"/>
      <c r="AF125" s="90"/>
      <c r="AG125" s="90"/>
      <c r="AH125" s="90"/>
      <c r="AI125" s="90"/>
      <c r="AJ125" s="90"/>
      <c r="AK125" s="90"/>
      <c r="AL125" s="90"/>
      <c r="AM125" s="90"/>
      <c r="AN125" s="90"/>
      <c r="AO125" s="90"/>
      <c r="AP125" s="90"/>
      <c r="AQ125" s="90"/>
      <c r="AR125" s="90"/>
      <c r="AS125" s="90"/>
      <c r="AT125" s="90"/>
      <c r="AU125" s="90"/>
      <c r="AV125" s="90"/>
      <c r="AW125" s="90"/>
    </row>
    <row r="126" spans="2:49">
      <c r="B126" s="90"/>
      <c r="C126" s="90"/>
      <c r="D126" s="90"/>
      <c r="E126" s="90"/>
      <c r="F126" s="90"/>
      <c r="G126" s="90"/>
      <c r="H126" s="90"/>
      <c r="I126" s="90"/>
      <c r="J126" s="90"/>
      <c r="K126" s="90"/>
      <c r="L126" s="90"/>
      <c r="M126" s="90"/>
      <c r="N126" s="90"/>
      <c r="O126" s="90"/>
      <c r="P126" s="90"/>
      <c r="Q126" s="90"/>
      <c r="R126" s="90"/>
      <c r="S126" s="90"/>
      <c r="AD126" s="90"/>
      <c r="AE126" s="90"/>
      <c r="AF126" s="90"/>
      <c r="AG126" s="90"/>
      <c r="AH126" s="90"/>
      <c r="AI126" s="90"/>
      <c r="AJ126" s="90"/>
      <c r="AK126" s="90"/>
      <c r="AL126" s="90"/>
      <c r="AM126" s="90"/>
      <c r="AN126" s="90"/>
      <c r="AO126" s="90"/>
      <c r="AP126" s="90"/>
      <c r="AQ126" s="90"/>
      <c r="AR126" s="90"/>
      <c r="AS126" s="90"/>
      <c r="AT126" s="90"/>
      <c r="AU126" s="90"/>
      <c r="AV126" s="90"/>
      <c r="AW126" s="90"/>
    </row>
    <row r="127" spans="2:49">
      <c r="B127" s="90"/>
      <c r="C127" s="90"/>
      <c r="D127" s="90"/>
      <c r="E127" s="90"/>
      <c r="F127" s="90"/>
      <c r="G127" s="90"/>
      <c r="H127" s="90"/>
      <c r="I127" s="90"/>
      <c r="J127" s="90"/>
      <c r="K127" s="90"/>
      <c r="L127" s="90"/>
      <c r="M127" s="90"/>
      <c r="N127" s="90"/>
      <c r="O127" s="90"/>
      <c r="P127" s="90"/>
      <c r="Q127" s="90"/>
      <c r="R127" s="90"/>
      <c r="S127" s="90"/>
      <c r="AD127" s="90"/>
      <c r="AE127" s="90"/>
      <c r="AF127" s="90"/>
      <c r="AG127" s="90"/>
      <c r="AH127" s="90"/>
      <c r="AI127" s="90"/>
      <c r="AJ127" s="90"/>
      <c r="AK127" s="90"/>
      <c r="AL127" s="90"/>
      <c r="AM127" s="90"/>
      <c r="AN127" s="90"/>
      <c r="AO127" s="90"/>
      <c r="AP127" s="90"/>
      <c r="AQ127" s="90"/>
      <c r="AR127" s="90"/>
      <c r="AS127" s="90"/>
      <c r="AT127" s="90"/>
      <c r="AU127" s="90"/>
      <c r="AV127" s="90"/>
      <c r="AW127" s="90"/>
    </row>
    <row r="128" spans="2:49">
      <c r="B128" s="90"/>
      <c r="C128" s="90"/>
      <c r="D128" s="90"/>
      <c r="E128" s="90"/>
      <c r="F128" s="90"/>
      <c r="G128" s="90"/>
      <c r="H128" s="90"/>
      <c r="I128" s="90"/>
      <c r="J128" s="90"/>
      <c r="K128" s="90"/>
      <c r="L128" s="90"/>
      <c r="M128" s="90"/>
      <c r="N128" s="90"/>
      <c r="O128" s="90"/>
      <c r="P128" s="90"/>
      <c r="Q128" s="90"/>
      <c r="R128" s="90"/>
      <c r="S128" s="90"/>
      <c r="AD128" s="90"/>
      <c r="AE128" s="90"/>
      <c r="AF128" s="90"/>
      <c r="AG128" s="90"/>
      <c r="AH128" s="90"/>
      <c r="AI128" s="90"/>
      <c r="AJ128" s="90"/>
      <c r="AK128" s="90"/>
      <c r="AL128" s="90"/>
      <c r="AM128" s="90"/>
      <c r="AN128" s="90"/>
      <c r="AO128" s="90"/>
      <c r="AP128" s="90"/>
      <c r="AQ128" s="90"/>
      <c r="AR128" s="90"/>
      <c r="AS128" s="90"/>
      <c r="AT128" s="90"/>
      <c r="AU128" s="90"/>
      <c r="AV128" s="90"/>
      <c r="AW128" s="90"/>
    </row>
    <row r="129" spans="2:49">
      <c r="B129" s="90"/>
      <c r="C129" s="90"/>
      <c r="D129" s="90"/>
      <c r="E129" s="90"/>
      <c r="F129" s="90"/>
      <c r="G129" s="90"/>
      <c r="H129" s="90"/>
      <c r="I129" s="90"/>
      <c r="J129" s="90"/>
      <c r="K129" s="90"/>
      <c r="L129" s="90"/>
      <c r="M129" s="90"/>
      <c r="N129" s="90"/>
      <c r="O129" s="90"/>
      <c r="P129" s="90"/>
      <c r="Q129" s="90"/>
      <c r="R129" s="90"/>
      <c r="S129" s="90"/>
      <c r="AD129" s="90"/>
      <c r="AE129" s="90"/>
      <c r="AF129" s="90"/>
      <c r="AG129" s="90"/>
      <c r="AH129" s="90"/>
      <c r="AI129" s="90"/>
      <c r="AJ129" s="90"/>
      <c r="AK129" s="90"/>
      <c r="AL129" s="90"/>
      <c r="AM129" s="90"/>
      <c r="AN129" s="90"/>
      <c r="AO129" s="90"/>
      <c r="AP129" s="90"/>
      <c r="AQ129" s="90"/>
      <c r="AR129" s="90"/>
      <c r="AS129" s="90"/>
      <c r="AT129" s="90"/>
      <c r="AU129" s="90"/>
      <c r="AV129" s="90"/>
      <c r="AW129" s="90"/>
    </row>
    <row r="130" spans="2:49">
      <c r="B130" s="90"/>
      <c r="C130" s="90"/>
      <c r="D130" s="90"/>
      <c r="E130" s="90"/>
      <c r="F130" s="90"/>
      <c r="G130" s="90"/>
      <c r="H130" s="90"/>
      <c r="I130" s="90"/>
      <c r="J130" s="90"/>
      <c r="K130" s="90"/>
      <c r="L130" s="90"/>
      <c r="M130" s="90"/>
      <c r="N130" s="90"/>
      <c r="O130" s="90"/>
      <c r="P130" s="90"/>
      <c r="Q130" s="90"/>
      <c r="R130" s="90"/>
      <c r="S130" s="90"/>
      <c r="AD130" s="90"/>
      <c r="AE130" s="90"/>
      <c r="AF130" s="90"/>
      <c r="AG130" s="90"/>
      <c r="AH130" s="90"/>
      <c r="AI130" s="90"/>
      <c r="AJ130" s="90"/>
      <c r="AK130" s="90"/>
      <c r="AL130" s="90"/>
      <c r="AM130" s="90"/>
      <c r="AN130" s="90"/>
      <c r="AO130" s="90"/>
      <c r="AP130" s="90"/>
      <c r="AQ130" s="90"/>
      <c r="AR130" s="90"/>
      <c r="AS130" s="90"/>
      <c r="AT130" s="90"/>
      <c r="AU130" s="90"/>
      <c r="AV130" s="90"/>
      <c r="AW130" s="90"/>
    </row>
    <row r="131" spans="2:49">
      <c r="B131" s="90"/>
      <c r="C131" s="90"/>
      <c r="D131" s="90"/>
      <c r="E131" s="90"/>
      <c r="F131" s="90"/>
      <c r="G131" s="90"/>
      <c r="H131" s="90"/>
      <c r="I131" s="90"/>
      <c r="J131" s="90"/>
      <c r="K131" s="90"/>
      <c r="L131" s="90"/>
      <c r="M131" s="90"/>
      <c r="N131" s="90"/>
      <c r="O131" s="90"/>
      <c r="P131" s="90"/>
      <c r="Q131" s="90"/>
      <c r="R131" s="90"/>
      <c r="S131" s="90"/>
      <c r="AD131" s="90"/>
      <c r="AE131" s="90"/>
      <c r="AF131" s="90"/>
      <c r="AG131" s="90"/>
      <c r="AH131" s="90"/>
      <c r="AI131" s="90"/>
      <c r="AJ131" s="90"/>
      <c r="AK131" s="90"/>
      <c r="AL131" s="90"/>
      <c r="AM131" s="90"/>
      <c r="AN131" s="90"/>
      <c r="AO131" s="90"/>
      <c r="AP131" s="90"/>
      <c r="AQ131" s="90"/>
      <c r="AR131" s="90"/>
      <c r="AS131" s="90"/>
      <c r="AT131" s="90"/>
      <c r="AU131" s="90"/>
      <c r="AV131" s="90"/>
      <c r="AW131" s="90"/>
    </row>
    <row r="132" spans="2:49">
      <c r="B132" s="90"/>
      <c r="C132" s="90"/>
      <c r="D132" s="90"/>
      <c r="E132" s="90"/>
      <c r="F132" s="90"/>
      <c r="G132" s="90"/>
      <c r="H132" s="90"/>
      <c r="I132" s="90"/>
      <c r="J132" s="90"/>
      <c r="K132" s="90"/>
      <c r="L132" s="90"/>
      <c r="M132" s="90"/>
      <c r="N132" s="90"/>
      <c r="O132" s="90"/>
      <c r="P132" s="90"/>
      <c r="Q132" s="90"/>
      <c r="R132" s="90"/>
      <c r="S132" s="90"/>
      <c r="AD132" s="90"/>
      <c r="AE132" s="90"/>
      <c r="AF132" s="90"/>
      <c r="AG132" s="90"/>
      <c r="AH132" s="90"/>
      <c r="AI132" s="90"/>
      <c r="AJ132" s="90"/>
      <c r="AK132" s="90"/>
      <c r="AL132" s="90"/>
      <c r="AM132" s="90"/>
      <c r="AN132" s="90"/>
      <c r="AO132" s="90"/>
      <c r="AP132" s="90"/>
      <c r="AQ132" s="90"/>
      <c r="AR132" s="90"/>
      <c r="AS132" s="90"/>
      <c r="AT132" s="90"/>
      <c r="AU132" s="90"/>
      <c r="AV132" s="90"/>
      <c r="AW132" s="90"/>
    </row>
    <row r="133" spans="2:49">
      <c r="B133" s="90"/>
      <c r="C133" s="90"/>
      <c r="D133" s="90"/>
      <c r="E133" s="90"/>
      <c r="F133" s="90"/>
      <c r="G133" s="90"/>
      <c r="H133" s="90"/>
      <c r="I133" s="90"/>
      <c r="J133" s="90"/>
      <c r="K133" s="90"/>
      <c r="L133" s="90"/>
      <c r="M133" s="90"/>
      <c r="N133" s="90"/>
      <c r="O133" s="90"/>
      <c r="P133" s="90"/>
      <c r="Q133" s="90"/>
      <c r="R133" s="90"/>
      <c r="S133" s="90"/>
      <c r="AD133" s="90"/>
      <c r="AE133" s="90"/>
      <c r="AF133" s="90"/>
      <c r="AG133" s="90"/>
      <c r="AH133" s="90"/>
      <c r="AI133" s="90"/>
      <c r="AJ133" s="90"/>
      <c r="AK133" s="90"/>
      <c r="AL133" s="90"/>
      <c r="AM133" s="90"/>
      <c r="AN133" s="90"/>
      <c r="AO133" s="90"/>
      <c r="AP133" s="90"/>
      <c r="AQ133" s="90"/>
      <c r="AR133" s="90"/>
      <c r="AS133" s="90"/>
      <c r="AT133" s="90"/>
      <c r="AU133" s="90"/>
      <c r="AV133" s="90"/>
      <c r="AW133" s="90"/>
    </row>
    <row r="134" spans="2:49">
      <c r="B134" s="90"/>
      <c r="C134" s="90"/>
      <c r="D134" s="90"/>
      <c r="E134" s="90"/>
      <c r="F134" s="90"/>
      <c r="G134" s="90"/>
      <c r="H134" s="90"/>
      <c r="I134" s="90"/>
      <c r="J134" s="90"/>
      <c r="K134" s="90"/>
      <c r="L134" s="90"/>
      <c r="M134" s="90"/>
      <c r="N134" s="90"/>
      <c r="O134" s="90"/>
      <c r="P134" s="90"/>
      <c r="Q134" s="90"/>
      <c r="R134" s="90"/>
      <c r="S134" s="90"/>
      <c r="AD134" s="90"/>
      <c r="AE134" s="90"/>
      <c r="AF134" s="90"/>
      <c r="AG134" s="90"/>
      <c r="AH134" s="90"/>
      <c r="AI134" s="90"/>
      <c r="AJ134" s="90"/>
      <c r="AK134" s="90"/>
      <c r="AL134" s="90"/>
      <c r="AM134" s="90"/>
      <c r="AN134" s="90"/>
      <c r="AO134" s="90"/>
      <c r="AP134" s="90"/>
      <c r="AQ134" s="90"/>
      <c r="AR134" s="90"/>
      <c r="AS134" s="90"/>
      <c r="AT134" s="90"/>
      <c r="AU134" s="90"/>
      <c r="AV134" s="90"/>
      <c r="AW134" s="90"/>
    </row>
    <row r="135" spans="2:49">
      <c r="B135" s="90" t="s">
        <v>897</v>
      </c>
      <c r="C135" s="90"/>
      <c r="D135" s="90"/>
      <c r="E135" s="90"/>
      <c r="F135" s="90"/>
      <c r="G135" s="90"/>
      <c r="H135" s="90"/>
      <c r="I135" s="90"/>
      <c r="J135" s="90"/>
      <c r="K135" s="90"/>
      <c r="L135" s="90"/>
      <c r="M135" s="90"/>
      <c r="N135" s="90"/>
      <c r="O135" s="90"/>
      <c r="P135" s="90"/>
      <c r="Q135" s="90"/>
      <c r="R135" s="90"/>
      <c r="S135" s="90"/>
      <c r="AD135" s="90"/>
      <c r="AE135" s="90"/>
      <c r="AF135" s="90"/>
      <c r="AG135" s="90"/>
      <c r="AH135" s="90"/>
      <c r="AI135" s="90"/>
      <c r="AJ135" s="90"/>
      <c r="AK135" s="90"/>
      <c r="AL135" s="90"/>
      <c r="AM135" s="90"/>
      <c r="AN135" s="90"/>
      <c r="AO135" s="90"/>
      <c r="AP135" s="90"/>
      <c r="AQ135" s="90"/>
      <c r="AR135" s="90"/>
      <c r="AS135" s="90"/>
      <c r="AT135" s="90"/>
      <c r="AU135" s="90"/>
      <c r="AV135" s="90"/>
      <c r="AW135" s="90"/>
    </row>
    <row r="136" spans="2:49">
      <c r="B136" s="90"/>
      <c r="C136" s="90"/>
      <c r="D136" s="90"/>
      <c r="E136" s="90"/>
      <c r="F136" s="90"/>
      <c r="G136" s="90"/>
      <c r="H136" s="90"/>
      <c r="I136" s="90"/>
      <c r="J136" s="90"/>
      <c r="K136" s="90"/>
      <c r="L136" s="90"/>
      <c r="M136" s="90"/>
      <c r="N136" s="90"/>
      <c r="O136" s="90"/>
      <c r="P136" s="90"/>
      <c r="Q136" s="90"/>
      <c r="R136" s="90"/>
      <c r="S136" s="90"/>
      <c r="AD136" s="90"/>
      <c r="AE136" s="90"/>
      <c r="AF136" s="90"/>
      <c r="AG136" s="90"/>
      <c r="AH136" s="90"/>
      <c r="AI136" s="90"/>
      <c r="AJ136" s="90"/>
      <c r="AK136" s="90"/>
      <c r="AL136" s="90"/>
      <c r="AM136" s="90"/>
      <c r="AN136" s="90"/>
      <c r="AO136" s="90"/>
      <c r="AP136" s="90"/>
      <c r="AQ136" s="90"/>
      <c r="AR136" s="90"/>
      <c r="AS136" s="90"/>
      <c r="AT136" s="90"/>
      <c r="AU136" s="90"/>
      <c r="AV136" s="90"/>
      <c r="AW136" s="90"/>
    </row>
    <row r="137" spans="2:49">
      <c r="B137" s="90" t="s">
        <v>898</v>
      </c>
      <c r="C137" s="90"/>
      <c r="D137" s="90"/>
      <c r="E137" s="90"/>
      <c r="F137" s="90"/>
      <c r="G137" s="90"/>
      <c r="H137" s="90"/>
      <c r="I137" s="90"/>
      <c r="J137" s="90"/>
      <c r="K137" s="90"/>
      <c r="L137" s="90"/>
      <c r="M137" s="90"/>
      <c r="N137" s="90"/>
      <c r="O137" s="90"/>
      <c r="P137" s="90"/>
      <c r="Q137" s="90"/>
      <c r="R137" s="90"/>
      <c r="S137" s="90"/>
      <c r="AD137" s="90"/>
      <c r="AE137" s="90"/>
      <c r="AF137" s="90"/>
      <c r="AG137" s="90"/>
      <c r="AH137" s="90"/>
      <c r="AI137" s="90"/>
      <c r="AJ137" s="90"/>
      <c r="AK137" s="90"/>
      <c r="AL137" s="90"/>
      <c r="AM137" s="90"/>
      <c r="AN137" s="90"/>
      <c r="AO137" s="90"/>
      <c r="AP137" s="90"/>
      <c r="AQ137" s="90"/>
      <c r="AR137" s="90"/>
      <c r="AS137" s="90"/>
      <c r="AT137" s="90"/>
      <c r="AU137" s="90"/>
      <c r="AV137" s="90"/>
      <c r="AW137" s="90"/>
    </row>
    <row r="138" spans="2:49">
      <c r="B138" s="90" t="s">
        <v>899</v>
      </c>
      <c r="C138" s="90"/>
      <c r="D138" s="90"/>
      <c r="E138" s="90"/>
      <c r="F138" s="90"/>
      <c r="G138" s="90"/>
      <c r="H138" s="90"/>
      <c r="I138" s="90"/>
      <c r="J138" s="90"/>
      <c r="K138" s="90"/>
      <c r="L138" s="90"/>
      <c r="M138" s="90"/>
      <c r="N138" s="90"/>
      <c r="O138" s="90"/>
      <c r="P138" s="90"/>
      <c r="Q138" s="90"/>
      <c r="R138" s="90"/>
      <c r="S138" s="90"/>
      <c r="AD138" s="90"/>
      <c r="AE138" s="90"/>
      <c r="AF138" s="90"/>
      <c r="AG138" s="90"/>
      <c r="AH138" s="90"/>
      <c r="AI138" s="90"/>
      <c r="AJ138" s="90"/>
      <c r="AK138" s="90"/>
      <c r="AL138" s="90"/>
      <c r="AM138" s="90"/>
      <c r="AN138" s="90"/>
      <c r="AO138" s="90"/>
      <c r="AP138" s="90"/>
      <c r="AQ138" s="90"/>
      <c r="AR138" s="90"/>
      <c r="AS138" s="90"/>
      <c r="AT138" s="90"/>
      <c r="AU138" s="90"/>
      <c r="AV138" s="90"/>
      <c r="AW138" s="90"/>
    </row>
    <row r="139" spans="2:49">
      <c r="B139" s="90"/>
      <c r="C139" s="90"/>
      <c r="D139" s="90"/>
      <c r="E139" s="90"/>
      <c r="F139" s="90"/>
      <c r="G139" s="90"/>
      <c r="H139" s="90"/>
      <c r="I139" s="90"/>
      <c r="J139" s="90"/>
      <c r="K139" s="90"/>
      <c r="L139" s="90"/>
      <c r="M139" s="90"/>
      <c r="N139" s="90"/>
      <c r="O139" s="90"/>
      <c r="P139" s="90"/>
      <c r="Q139" s="90"/>
      <c r="R139" s="90"/>
      <c r="S139" s="90"/>
      <c r="AD139" s="90"/>
      <c r="AE139" s="90"/>
      <c r="AF139" s="90"/>
      <c r="AG139" s="90"/>
      <c r="AH139" s="90"/>
      <c r="AI139" s="90"/>
      <c r="AJ139" s="90"/>
      <c r="AK139" s="90"/>
      <c r="AL139" s="90"/>
      <c r="AM139" s="90"/>
      <c r="AN139" s="90"/>
      <c r="AO139" s="90"/>
      <c r="AP139" s="90"/>
      <c r="AQ139" s="90"/>
      <c r="AR139" s="90"/>
      <c r="AS139" s="90"/>
      <c r="AT139" s="90"/>
      <c r="AU139" s="90"/>
      <c r="AV139" s="90"/>
      <c r="AW139" s="90"/>
    </row>
    <row r="140" spans="2:49">
      <c r="B140" s="90" t="s">
        <v>900</v>
      </c>
      <c r="C140" s="90"/>
      <c r="D140" s="90"/>
      <c r="E140" s="90"/>
      <c r="F140" s="90"/>
      <c r="G140" s="90"/>
      <c r="H140" s="90"/>
      <c r="I140" s="90"/>
      <c r="J140" s="90"/>
      <c r="K140" s="90"/>
      <c r="L140" s="90"/>
      <c r="M140" s="90"/>
      <c r="N140" s="90"/>
      <c r="O140" s="90"/>
      <c r="P140" s="90"/>
      <c r="Q140" s="90"/>
      <c r="R140" s="90"/>
      <c r="S140" s="90"/>
      <c r="AD140" s="90"/>
      <c r="AE140" s="90"/>
      <c r="AF140" s="90"/>
      <c r="AG140" s="90"/>
      <c r="AH140" s="90"/>
      <c r="AI140" s="90"/>
      <c r="AJ140" s="90"/>
      <c r="AK140" s="90"/>
      <c r="AL140" s="90"/>
      <c r="AM140" s="90"/>
      <c r="AN140" s="90"/>
      <c r="AO140" s="90"/>
      <c r="AP140" s="90"/>
      <c r="AQ140" s="90"/>
      <c r="AR140" s="90"/>
      <c r="AS140" s="90"/>
      <c r="AT140" s="90"/>
      <c r="AU140" s="90"/>
      <c r="AV140" s="90"/>
      <c r="AW140" s="90"/>
    </row>
    <row r="141" spans="2:49">
      <c r="B141" s="90"/>
      <c r="C141" s="90"/>
      <c r="D141" s="90"/>
      <c r="E141" s="90"/>
      <c r="F141" s="90"/>
      <c r="G141" s="90"/>
      <c r="H141" s="90"/>
      <c r="I141" s="90"/>
      <c r="J141" s="90"/>
      <c r="K141" s="90"/>
      <c r="L141" s="90"/>
      <c r="M141" s="90"/>
      <c r="N141" s="90"/>
      <c r="O141" s="90"/>
      <c r="P141" s="90"/>
      <c r="Q141" s="90"/>
      <c r="R141" s="90"/>
      <c r="S141" s="90"/>
      <c r="AD141" s="90"/>
      <c r="AE141" s="90"/>
      <c r="AF141" s="90"/>
      <c r="AG141" s="90"/>
      <c r="AH141" s="90"/>
      <c r="AI141" s="90"/>
      <c r="AJ141" s="90"/>
      <c r="AK141" s="90"/>
      <c r="AL141" s="90"/>
      <c r="AM141" s="90"/>
      <c r="AN141" s="90"/>
      <c r="AO141" s="90"/>
      <c r="AP141" s="90"/>
      <c r="AQ141" s="90"/>
      <c r="AR141" s="90"/>
      <c r="AS141" s="90"/>
      <c r="AT141" s="90"/>
      <c r="AU141" s="90"/>
      <c r="AV141" s="90"/>
      <c r="AW141" s="90"/>
    </row>
    <row r="142" spans="2:49">
      <c r="B142" s="90" t="s">
        <v>901</v>
      </c>
      <c r="C142" s="90"/>
      <c r="D142" s="90"/>
      <c r="E142" s="90"/>
      <c r="F142" s="90"/>
      <c r="G142" s="90"/>
      <c r="H142" s="90"/>
      <c r="I142" s="90"/>
      <c r="J142" s="90"/>
      <c r="K142" s="90"/>
      <c r="L142" s="90"/>
      <c r="M142" s="90"/>
      <c r="N142" s="90"/>
      <c r="O142" s="90"/>
      <c r="P142" s="90"/>
      <c r="Q142" s="90"/>
      <c r="R142" s="90"/>
      <c r="S142" s="90"/>
      <c r="AD142" s="90"/>
      <c r="AE142" s="90"/>
      <c r="AF142" s="90"/>
      <c r="AG142" s="90"/>
      <c r="AH142" s="90"/>
      <c r="AI142" s="90"/>
      <c r="AJ142" s="90"/>
      <c r="AK142" s="90"/>
      <c r="AL142" s="90"/>
      <c r="AM142" s="90"/>
      <c r="AN142" s="90"/>
      <c r="AO142" s="90"/>
      <c r="AP142" s="90"/>
      <c r="AQ142" s="90"/>
      <c r="AR142" s="90"/>
      <c r="AS142" s="90"/>
      <c r="AT142" s="90"/>
      <c r="AU142" s="90"/>
      <c r="AV142" s="90"/>
      <c r="AW142" s="90"/>
    </row>
    <row r="143" spans="2:49">
      <c r="B143" s="90" t="s">
        <v>902</v>
      </c>
      <c r="C143" s="90"/>
      <c r="D143" s="90"/>
      <c r="E143" s="90"/>
      <c r="F143" s="90"/>
      <c r="G143" s="90"/>
      <c r="H143" s="90"/>
      <c r="I143" s="90"/>
      <c r="J143" s="90"/>
      <c r="K143" s="90"/>
      <c r="L143" s="90"/>
      <c r="M143" s="90"/>
      <c r="N143" s="90"/>
      <c r="O143" s="90"/>
      <c r="P143" s="90"/>
      <c r="Q143" s="90"/>
      <c r="R143" s="90"/>
      <c r="S143" s="90"/>
      <c r="AD143" s="90"/>
      <c r="AE143" s="90"/>
      <c r="AF143" s="90"/>
      <c r="AG143" s="90"/>
      <c r="AH143" s="90"/>
      <c r="AI143" s="90"/>
      <c r="AJ143" s="90"/>
      <c r="AK143" s="90"/>
      <c r="AL143" s="90"/>
      <c r="AM143" s="90"/>
      <c r="AN143" s="90"/>
      <c r="AO143" s="90"/>
      <c r="AP143" s="90"/>
      <c r="AQ143" s="90"/>
      <c r="AR143" s="90"/>
      <c r="AS143" s="90"/>
      <c r="AT143" s="90"/>
      <c r="AU143" s="90"/>
      <c r="AV143" s="90"/>
      <c r="AW143" s="90"/>
    </row>
    <row r="144" spans="2:49">
      <c r="B144" s="90" t="s">
        <v>903</v>
      </c>
      <c r="C144" s="90"/>
      <c r="D144" s="90"/>
      <c r="E144" s="90"/>
      <c r="F144" s="90"/>
      <c r="G144" s="90"/>
      <c r="H144" s="90"/>
      <c r="I144" s="90"/>
      <c r="J144" s="90"/>
      <c r="K144" s="90"/>
      <c r="L144" s="90"/>
      <c r="M144" s="90"/>
      <c r="N144" s="90"/>
      <c r="O144" s="90"/>
      <c r="P144" s="90"/>
      <c r="Q144" s="90"/>
      <c r="R144" s="90"/>
      <c r="S144" s="90"/>
      <c r="AD144" s="90"/>
      <c r="AE144" s="90"/>
      <c r="AF144" s="90"/>
      <c r="AG144" s="90"/>
      <c r="AH144" s="90"/>
      <c r="AI144" s="90"/>
      <c r="AJ144" s="90"/>
      <c r="AK144" s="90"/>
      <c r="AL144" s="90"/>
      <c r="AM144" s="90"/>
      <c r="AN144" s="90"/>
      <c r="AO144" s="90"/>
      <c r="AP144" s="90"/>
      <c r="AQ144" s="90"/>
      <c r="AR144" s="90"/>
      <c r="AS144" s="90"/>
      <c r="AT144" s="90"/>
      <c r="AU144" s="90"/>
      <c r="AV144" s="90"/>
      <c r="AW144" s="90"/>
    </row>
    <row r="145" spans="2:49">
      <c r="B145" s="90" t="s">
        <v>904</v>
      </c>
      <c r="C145" s="90"/>
      <c r="D145" s="90"/>
      <c r="E145" s="90"/>
      <c r="F145" s="90"/>
      <c r="G145" s="90"/>
      <c r="H145" s="90"/>
      <c r="I145" s="90"/>
      <c r="J145" s="90"/>
      <c r="K145" s="90"/>
      <c r="L145" s="90"/>
      <c r="M145" s="90"/>
      <c r="N145" s="90"/>
      <c r="O145" s="90"/>
      <c r="P145" s="90"/>
      <c r="Q145" s="90"/>
      <c r="R145" s="90"/>
      <c r="S145" s="90"/>
      <c r="AD145" s="90"/>
      <c r="AE145" s="90"/>
      <c r="AF145" s="90"/>
      <c r="AG145" s="90"/>
      <c r="AH145" s="90"/>
      <c r="AI145" s="90"/>
      <c r="AJ145" s="90"/>
      <c r="AK145" s="90"/>
      <c r="AL145" s="90"/>
      <c r="AM145" s="90"/>
      <c r="AN145" s="90"/>
      <c r="AO145" s="90"/>
      <c r="AP145" s="90"/>
      <c r="AQ145" s="90"/>
      <c r="AR145" s="90"/>
      <c r="AS145" s="90"/>
      <c r="AT145" s="90"/>
      <c r="AU145" s="90"/>
      <c r="AV145" s="90"/>
      <c r="AW145" s="90"/>
    </row>
    <row r="146" spans="2:49">
      <c r="B146" s="90"/>
      <c r="C146" s="90"/>
      <c r="D146" s="90"/>
      <c r="E146" s="90"/>
      <c r="F146" s="90"/>
      <c r="G146" s="90"/>
      <c r="H146" s="90"/>
      <c r="I146" s="90"/>
      <c r="J146" s="90"/>
      <c r="K146" s="90"/>
      <c r="L146" s="90"/>
      <c r="M146" s="90"/>
      <c r="N146" s="90"/>
      <c r="O146" s="90"/>
      <c r="P146" s="90"/>
      <c r="Q146" s="90"/>
      <c r="R146" s="90"/>
      <c r="S146" s="90"/>
      <c r="AD146" s="90"/>
      <c r="AE146" s="90"/>
      <c r="AF146" s="90"/>
      <c r="AG146" s="90"/>
      <c r="AH146" s="90"/>
      <c r="AI146" s="90"/>
      <c r="AJ146" s="90"/>
      <c r="AK146" s="90"/>
      <c r="AL146" s="90"/>
      <c r="AM146" s="90"/>
      <c r="AN146" s="90"/>
      <c r="AO146" s="90"/>
      <c r="AP146" s="90"/>
      <c r="AQ146" s="90"/>
      <c r="AR146" s="90"/>
      <c r="AS146" s="90"/>
      <c r="AT146" s="90"/>
      <c r="AU146" s="90"/>
      <c r="AV146" s="90"/>
      <c r="AW146" s="90"/>
    </row>
    <row r="147" spans="2:49">
      <c r="B147" s="90" t="s">
        <v>905</v>
      </c>
      <c r="C147" s="90"/>
      <c r="D147" s="90"/>
      <c r="E147" s="90"/>
      <c r="F147" s="90"/>
      <c r="G147" s="90"/>
      <c r="H147" s="90"/>
      <c r="I147" s="90"/>
      <c r="J147" s="90"/>
      <c r="K147" s="90"/>
      <c r="L147" s="90"/>
      <c r="M147" s="90"/>
      <c r="N147" s="90"/>
      <c r="O147" s="90"/>
      <c r="P147" s="90"/>
      <c r="Q147" s="90"/>
      <c r="R147" s="90"/>
      <c r="S147" s="90"/>
      <c r="AD147" s="90"/>
      <c r="AE147" s="90"/>
      <c r="AF147" s="90"/>
      <c r="AG147" s="90"/>
      <c r="AH147" s="90"/>
      <c r="AI147" s="90"/>
      <c r="AJ147" s="90"/>
      <c r="AK147" s="90"/>
      <c r="AL147" s="90"/>
      <c r="AM147" s="90"/>
      <c r="AN147" s="90"/>
      <c r="AO147" s="90"/>
      <c r="AP147" s="90"/>
      <c r="AQ147" s="90"/>
      <c r="AR147" s="90"/>
      <c r="AS147" s="90"/>
      <c r="AT147" s="90"/>
      <c r="AU147" s="90"/>
      <c r="AV147" s="90"/>
      <c r="AW147" s="90"/>
    </row>
    <row r="148" spans="2:49">
      <c r="B148" s="90" t="s">
        <v>906</v>
      </c>
      <c r="C148" s="90"/>
      <c r="D148" s="90"/>
      <c r="E148" s="90"/>
      <c r="F148" s="90"/>
      <c r="G148" s="90"/>
      <c r="H148" s="90"/>
      <c r="I148" s="90"/>
      <c r="J148" s="90"/>
      <c r="K148" s="90"/>
      <c r="L148" s="90"/>
      <c r="M148" s="90"/>
      <c r="N148" s="90"/>
      <c r="O148" s="90"/>
      <c r="P148" s="90"/>
      <c r="Q148" s="90"/>
      <c r="R148" s="90"/>
      <c r="S148" s="90"/>
      <c r="AD148" s="90"/>
      <c r="AE148" s="90"/>
      <c r="AF148" s="90"/>
      <c r="AG148" s="90"/>
      <c r="AH148" s="90"/>
      <c r="AI148" s="90"/>
      <c r="AJ148" s="90"/>
      <c r="AK148" s="90"/>
      <c r="AL148" s="90"/>
      <c r="AM148" s="90"/>
      <c r="AN148" s="90"/>
      <c r="AO148" s="90"/>
      <c r="AP148" s="90"/>
      <c r="AQ148" s="90"/>
      <c r="AR148" s="90"/>
      <c r="AS148" s="90"/>
      <c r="AT148" s="90"/>
      <c r="AU148" s="90"/>
      <c r="AV148" s="90"/>
      <c r="AW148" s="90"/>
    </row>
    <row r="149" spans="2:49">
      <c r="B149" s="90"/>
      <c r="C149" s="90"/>
      <c r="D149" s="90"/>
      <c r="E149" s="90"/>
      <c r="F149" s="90"/>
      <c r="G149" s="90"/>
      <c r="H149" s="90"/>
      <c r="I149" s="90"/>
      <c r="J149" s="90"/>
      <c r="K149" s="90"/>
      <c r="L149" s="90"/>
      <c r="M149" s="90"/>
      <c r="N149" s="90"/>
      <c r="O149" s="90"/>
      <c r="P149" s="90"/>
      <c r="Q149" s="90"/>
      <c r="R149" s="90"/>
      <c r="S149" s="90"/>
      <c r="AD149" s="90"/>
      <c r="AE149" s="90"/>
      <c r="AF149" s="90"/>
      <c r="AG149" s="90"/>
      <c r="AH149" s="90"/>
      <c r="AI149" s="90"/>
      <c r="AJ149" s="90"/>
      <c r="AK149" s="90"/>
      <c r="AL149" s="90"/>
      <c r="AM149" s="90"/>
      <c r="AN149" s="90"/>
      <c r="AO149" s="90"/>
      <c r="AP149" s="90"/>
      <c r="AQ149" s="90"/>
      <c r="AR149" s="90"/>
      <c r="AS149" s="90"/>
      <c r="AT149" s="90"/>
      <c r="AU149" s="90"/>
      <c r="AV149" s="90"/>
      <c r="AW149" s="90"/>
    </row>
    <row r="150" spans="2:49">
      <c r="B150" s="90" t="s">
        <v>907</v>
      </c>
      <c r="C150" s="90"/>
      <c r="D150" s="90"/>
      <c r="E150" s="90"/>
      <c r="F150" s="90"/>
      <c r="G150" s="90"/>
      <c r="H150" s="90"/>
      <c r="I150" s="90"/>
      <c r="J150" s="90"/>
      <c r="K150" s="90"/>
      <c r="L150" s="90"/>
      <c r="M150" s="90"/>
      <c r="N150" s="90"/>
      <c r="O150" s="90"/>
      <c r="P150" s="90"/>
      <c r="Q150" s="90"/>
      <c r="R150" s="90"/>
      <c r="S150" s="90"/>
      <c r="AD150" s="90"/>
      <c r="AE150" s="90"/>
      <c r="AF150" s="90"/>
      <c r="AG150" s="90"/>
      <c r="AH150" s="90"/>
      <c r="AI150" s="90"/>
      <c r="AJ150" s="90"/>
      <c r="AK150" s="90"/>
      <c r="AL150" s="90"/>
      <c r="AM150" s="90"/>
      <c r="AN150" s="90"/>
      <c r="AO150" s="90"/>
      <c r="AP150" s="90"/>
      <c r="AQ150" s="90"/>
      <c r="AR150" s="90"/>
      <c r="AS150" s="90"/>
      <c r="AT150" s="90"/>
      <c r="AU150" s="90"/>
      <c r="AV150" s="90"/>
      <c r="AW150" s="90"/>
    </row>
    <row r="151" spans="2:49">
      <c r="B151" s="90" t="s">
        <v>908</v>
      </c>
      <c r="C151" s="90"/>
      <c r="D151" s="90"/>
      <c r="E151" s="90"/>
      <c r="F151" s="90"/>
      <c r="G151" s="90"/>
      <c r="H151" s="90"/>
      <c r="I151" s="90"/>
      <c r="J151" s="90"/>
      <c r="K151" s="90"/>
      <c r="L151" s="90"/>
      <c r="M151" s="90"/>
      <c r="N151" s="90"/>
      <c r="O151" s="90"/>
      <c r="P151" s="90"/>
      <c r="Q151" s="90"/>
      <c r="R151" s="90"/>
      <c r="S151" s="90"/>
      <c r="AD151" s="90"/>
      <c r="AE151" s="90"/>
      <c r="AF151" s="90"/>
      <c r="AG151" s="90"/>
      <c r="AH151" s="90"/>
      <c r="AI151" s="90"/>
      <c r="AJ151" s="90"/>
      <c r="AK151" s="90"/>
      <c r="AL151" s="90"/>
      <c r="AM151" s="90"/>
      <c r="AN151" s="90"/>
      <c r="AO151" s="90"/>
      <c r="AP151" s="90"/>
      <c r="AQ151" s="90"/>
      <c r="AR151" s="90"/>
      <c r="AS151" s="90"/>
      <c r="AT151" s="90"/>
      <c r="AU151" s="90"/>
      <c r="AV151" s="90"/>
      <c r="AW151" s="90"/>
    </row>
    <row r="152" spans="2:49">
      <c r="B152" s="90" t="s">
        <v>909</v>
      </c>
      <c r="C152" s="90"/>
      <c r="D152" s="90"/>
      <c r="E152" s="90"/>
      <c r="F152" s="90"/>
      <c r="G152" s="90"/>
      <c r="H152" s="90"/>
      <c r="I152" s="90"/>
      <c r="J152" s="90"/>
      <c r="K152" s="90"/>
      <c r="L152" s="90"/>
      <c r="M152" s="90"/>
      <c r="N152" s="90"/>
      <c r="O152" s="90"/>
      <c r="P152" s="90"/>
      <c r="Q152" s="90"/>
      <c r="R152" s="90"/>
      <c r="S152" s="90"/>
      <c r="AD152" s="90"/>
      <c r="AE152" s="90"/>
      <c r="AF152" s="90"/>
      <c r="AG152" s="90"/>
      <c r="AH152" s="90"/>
      <c r="AI152" s="90"/>
      <c r="AJ152" s="90"/>
      <c r="AK152" s="90"/>
      <c r="AL152" s="90"/>
      <c r="AM152" s="90"/>
      <c r="AN152" s="90"/>
      <c r="AO152" s="90"/>
      <c r="AP152" s="90"/>
      <c r="AQ152" s="90"/>
      <c r="AR152" s="90"/>
      <c r="AS152" s="90"/>
      <c r="AT152" s="90"/>
      <c r="AU152" s="90"/>
      <c r="AV152" s="90"/>
      <c r="AW152" s="90"/>
    </row>
    <row r="153" spans="2:49">
      <c r="B153" s="90" t="s">
        <v>910</v>
      </c>
      <c r="C153" s="90"/>
      <c r="D153" s="90"/>
      <c r="E153" s="90"/>
      <c r="F153" s="90"/>
      <c r="G153" s="90"/>
      <c r="H153" s="90"/>
      <c r="I153" s="90"/>
      <c r="J153" s="90"/>
      <c r="K153" s="90"/>
      <c r="L153" s="90"/>
      <c r="M153" s="90"/>
      <c r="N153" s="90"/>
      <c r="O153" s="90"/>
      <c r="P153" s="90"/>
      <c r="Q153" s="90"/>
      <c r="R153" s="90"/>
      <c r="S153" s="90"/>
      <c r="AD153" s="90"/>
      <c r="AE153" s="90"/>
      <c r="AF153" s="90"/>
      <c r="AG153" s="90"/>
      <c r="AH153" s="90"/>
      <c r="AI153" s="90"/>
      <c r="AJ153" s="90"/>
      <c r="AK153" s="90"/>
      <c r="AL153" s="90"/>
      <c r="AM153" s="90"/>
      <c r="AN153" s="90"/>
      <c r="AO153" s="90"/>
      <c r="AP153" s="90"/>
      <c r="AQ153" s="90"/>
      <c r="AR153" s="90"/>
      <c r="AS153" s="90"/>
      <c r="AT153" s="90"/>
      <c r="AU153" s="90"/>
      <c r="AV153" s="90"/>
      <c r="AW153" s="90"/>
    </row>
    <row r="154" spans="2:49">
      <c r="B154" s="90"/>
      <c r="C154" s="90"/>
      <c r="D154" s="90"/>
      <c r="E154" s="90"/>
      <c r="F154" s="90"/>
      <c r="G154" s="90"/>
      <c r="H154" s="90"/>
      <c r="I154" s="90"/>
      <c r="J154" s="90"/>
      <c r="K154" s="90"/>
      <c r="L154" s="90"/>
      <c r="M154" s="90"/>
      <c r="N154" s="90"/>
      <c r="O154" s="90"/>
      <c r="P154" s="90"/>
      <c r="Q154" s="90"/>
      <c r="R154" s="90"/>
      <c r="S154" s="90"/>
      <c r="AD154" s="90"/>
      <c r="AE154" s="90"/>
      <c r="AF154" s="90"/>
      <c r="AG154" s="90"/>
      <c r="AH154" s="90"/>
      <c r="AI154" s="90"/>
      <c r="AJ154" s="90"/>
      <c r="AK154" s="90"/>
      <c r="AL154" s="90"/>
      <c r="AM154" s="90"/>
      <c r="AN154" s="90"/>
      <c r="AO154" s="90"/>
      <c r="AP154" s="90"/>
      <c r="AQ154" s="90"/>
      <c r="AR154" s="90"/>
      <c r="AS154" s="90"/>
      <c r="AT154" s="90"/>
      <c r="AU154" s="90"/>
      <c r="AV154" s="90"/>
      <c r="AW154" s="90"/>
    </row>
    <row r="155" spans="2:49">
      <c r="B155" s="90" t="s">
        <v>911</v>
      </c>
      <c r="C155" s="90"/>
      <c r="D155" s="90"/>
      <c r="E155" s="90"/>
      <c r="F155" s="90"/>
      <c r="G155" s="90"/>
      <c r="H155" s="90"/>
      <c r="I155" s="90"/>
      <c r="J155" s="90"/>
      <c r="K155" s="90"/>
      <c r="L155" s="90"/>
      <c r="M155" s="90"/>
      <c r="N155" s="90"/>
      <c r="O155" s="90"/>
      <c r="P155" s="90"/>
      <c r="Q155" s="90"/>
      <c r="R155" s="90"/>
      <c r="S155" s="90"/>
      <c r="AD155" s="90"/>
      <c r="AE155" s="90"/>
      <c r="AF155" s="90"/>
      <c r="AG155" s="90"/>
      <c r="AH155" s="90"/>
      <c r="AI155" s="90"/>
      <c r="AJ155" s="90"/>
      <c r="AK155" s="90"/>
      <c r="AL155" s="90"/>
      <c r="AM155" s="90"/>
      <c r="AN155" s="90"/>
      <c r="AO155" s="90"/>
      <c r="AP155" s="90"/>
      <c r="AQ155" s="90"/>
      <c r="AR155" s="90"/>
      <c r="AS155" s="90"/>
      <c r="AT155" s="90"/>
      <c r="AU155" s="90"/>
      <c r="AV155" s="90"/>
      <c r="AW155" s="90"/>
    </row>
    <row r="156" spans="2:49">
      <c r="B156" s="90"/>
      <c r="C156" s="90"/>
      <c r="D156" s="90"/>
      <c r="E156" s="90"/>
      <c r="F156" s="90"/>
      <c r="G156" s="90"/>
      <c r="H156" s="90"/>
      <c r="I156" s="90"/>
      <c r="J156" s="90"/>
      <c r="K156" s="90"/>
      <c r="L156" s="90"/>
      <c r="M156" s="90"/>
      <c r="N156" s="90"/>
      <c r="O156" s="90"/>
      <c r="P156" s="90"/>
      <c r="Q156" s="90"/>
      <c r="R156" s="90"/>
      <c r="S156" s="90"/>
      <c r="AD156" s="90"/>
      <c r="AE156" s="90"/>
      <c r="AF156" s="90"/>
      <c r="AG156" s="90"/>
      <c r="AH156" s="90"/>
      <c r="AI156" s="90"/>
      <c r="AJ156" s="90"/>
      <c r="AK156" s="90"/>
      <c r="AL156" s="90"/>
      <c r="AM156" s="90"/>
      <c r="AN156" s="90"/>
      <c r="AO156" s="90"/>
      <c r="AP156" s="90"/>
      <c r="AQ156" s="90"/>
      <c r="AR156" s="90"/>
      <c r="AS156" s="90"/>
      <c r="AT156" s="90"/>
      <c r="AU156" s="90"/>
      <c r="AV156" s="90"/>
      <c r="AW156" s="90"/>
    </row>
    <row r="157" spans="2:49">
      <c r="B157" s="90" t="s">
        <v>912</v>
      </c>
      <c r="C157" s="90"/>
      <c r="D157" s="90"/>
      <c r="E157" s="90"/>
      <c r="F157" s="90"/>
      <c r="G157" s="90"/>
      <c r="H157" s="90"/>
      <c r="I157" s="90"/>
      <c r="J157" s="90"/>
      <c r="K157" s="90"/>
      <c r="L157" s="90"/>
      <c r="M157" s="90"/>
      <c r="N157" s="90"/>
      <c r="O157" s="90"/>
      <c r="P157" s="90"/>
      <c r="Q157" s="90"/>
      <c r="R157" s="90"/>
      <c r="S157" s="90"/>
      <c r="AD157" s="90"/>
      <c r="AE157" s="90"/>
      <c r="AF157" s="90"/>
      <c r="AG157" s="90"/>
      <c r="AH157" s="90"/>
      <c r="AI157" s="90"/>
      <c r="AJ157" s="90"/>
      <c r="AK157" s="90"/>
      <c r="AL157" s="90"/>
      <c r="AM157" s="90"/>
      <c r="AN157" s="90"/>
      <c r="AO157" s="90"/>
      <c r="AP157" s="90"/>
      <c r="AQ157" s="90"/>
      <c r="AR157" s="90"/>
      <c r="AS157" s="90"/>
      <c r="AT157" s="90"/>
      <c r="AU157" s="90"/>
      <c r="AV157" s="90"/>
      <c r="AW157" s="90"/>
    </row>
    <row r="158" spans="2:49">
      <c r="B158" s="90" t="s">
        <v>913</v>
      </c>
      <c r="C158" s="90"/>
      <c r="D158" s="90"/>
      <c r="E158" s="90"/>
      <c r="F158" s="90"/>
      <c r="G158" s="90"/>
      <c r="H158" s="90"/>
      <c r="I158" s="90"/>
      <c r="J158" s="90"/>
      <c r="K158" s="90"/>
      <c r="L158" s="90"/>
      <c r="M158" s="90"/>
      <c r="N158" s="90"/>
      <c r="O158" s="90"/>
      <c r="P158" s="90"/>
      <c r="Q158" s="90"/>
      <c r="R158" s="90"/>
      <c r="S158" s="90"/>
      <c r="AD158" s="90"/>
      <c r="AE158" s="90"/>
      <c r="AF158" s="90"/>
      <c r="AG158" s="90"/>
      <c r="AH158" s="90"/>
      <c r="AI158" s="90"/>
      <c r="AJ158" s="90"/>
      <c r="AK158" s="90"/>
      <c r="AL158" s="90"/>
      <c r="AM158" s="90"/>
      <c r="AN158" s="90"/>
      <c r="AO158" s="90"/>
      <c r="AP158" s="90"/>
      <c r="AQ158" s="90"/>
      <c r="AR158" s="90"/>
      <c r="AS158" s="90"/>
      <c r="AT158" s="90"/>
      <c r="AU158" s="90"/>
      <c r="AV158" s="90"/>
      <c r="AW158" s="90"/>
    </row>
    <row r="159" spans="2:49">
      <c r="B159" s="90"/>
      <c r="C159" s="90"/>
      <c r="D159" s="90"/>
      <c r="E159" s="90"/>
      <c r="F159" s="90"/>
      <c r="G159" s="90"/>
      <c r="H159" s="90"/>
      <c r="I159" s="90"/>
      <c r="J159" s="90"/>
      <c r="K159" s="90"/>
      <c r="L159" s="90"/>
      <c r="M159" s="90"/>
      <c r="N159" s="90"/>
      <c r="O159" s="90"/>
      <c r="P159" s="90"/>
      <c r="Q159" s="90"/>
      <c r="R159" s="90"/>
      <c r="S159" s="90"/>
      <c r="AD159" s="90"/>
      <c r="AE159" s="90"/>
      <c r="AF159" s="90"/>
      <c r="AG159" s="90"/>
      <c r="AH159" s="90"/>
      <c r="AI159" s="90"/>
      <c r="AJ159" s="90"/>
      <c r="AK159" s="90"/>
      <c r="AL159" s="90"/>
      <c r="AM159" s="90"/>
      <c r="AN159" s="90"/>
      <c r="AO159" s="90"/>
      <c r="AP159" s="90"/>
      <c r="AQ159" s="90"/>
      <c r="AR159" s="90"/>
      <c r="AS159" s="90"/>
      <c r="AT159" s="90"/>
      <c r="AU159" s="90"/>
      <c r="AV159" s="90"/>
      <c r="AW159" s="90"/>
    </row>
    <row r="160" spans="2:49">
      <c r="B160" s="96" t="s">
        <v>914</v>
      </c>
      <c r="C160" s="90"/>
      <c r="D160" s="90"/>
      <c r="E160" s="90"/>
      <c r="F160" s="90"/>
      <c r="G160" s="90"/>
      <c r="H160" s="90"/>
      <c r="I160" s="90"/>
      <c r="J160" s="90"/>
      <c r="K160" s="90"/>
      <c r="L160" s="90"/>
      <c r="M160" s="90"/>
      <c r="N160" s="90"/>
      <c r="O160" s="90"/>
      <c r="P160" s="90"/>
      <c r="Q160" s="90"/>
      <c r="R160" s="90"/>
      <c r="S160" s="90"/>
      <c r="AD160" s="90"/>
      <c r="AE160" s="90"/>
      <c r="AF160" s="90"/>
      <c r="AG160" s="90"/>
      <c r="AH160" s="90"/>
      <c r="AI160" s="90"/>
      <c r="AJ160" s="90"/>
      <c r="AK160" s="90"/>
      <c r="AL160" s="90"/>
      <c r="AM160" s="90"/>
      <c r="AN160" s="90"/>
      <c r="AO160" s="90"/>
      <c r="AP160" s="90"/>
      <c r="AQ160" s="90"/>
      <c r="AR160" s="90"/>
      <c r="AS160" s="90"/>
      <c r="AT160" s="90"/>
      <c r="AU160" s="90"/>
      <c r="AV160" s="90"/>
      <c r="AW160" s="90"/>
    </row>
    <row r="161" spans="2:49">
      <c r="B161" s="90"/>
      <c r="C161" s="90"/>
      <c r="D161" s="90"/>
      <c r="E161" s="90"/>
      <c r="F161" s="90"/>
      <c r="G161" s="90"/>
      <c r="H161" s="90"/>
      <c r="I161" s="90"/>
      <c r="J161" s="90"/>
      <c r="K161" s="90"/>
      <c r="L161" s="90"/>
      <c r="M161" s="90"/>
      <c r="N161" s="90"/>
      <c r="O161" s="90"/>
      <c r="P161" s="90"/>
      <c r="Q161" s="90"/>
      <c r="R161" s="90"/>
      <c r="S161" s="90"/>
      <c r="AD161" s="90"/>
      <c r="AE161" s="90"/>
      <c r="AF161" s="90"/>
      <c r="AG161" s="90"/>
      <c r="AH161" s="90"/>
      <c r="AI161" s="90"/>
      <c r="AJ161" s="90"/>
      <c r="AK161" s="90"/>
      <c r="AL161" s="90"/>
      <c r="AM161" s="90"/>
      <c r="AN161" s="90"/>
      <c r="AO161" s="90"/>
      <c r="AP161" s="90"/>
      <c r="AQ161" s="90"/>
      <c r="AR161" s="90"/>
      <c r="AS161" s="90"/>
      <c r="AT161" s="90"/>
      <c r="AU161" s="90"/>
      <c r="AV161" s="90"/>
      <c r="AW161" s="90"/>
    </row>
    <row r="162" spans="2:49">
      <c r="B162" s="90" t="s">
        <v>915</v>
      </c>
      <c r="C162" s="90"/>
      <c r="D162" s="90"/>
      <c r="E162" s="90"/>
      <c r="F162" s="90"/>
      <c r="G162" s="90"/>
      <c r="H162" s="90"/>
      <c r="I162" s="90"/>
      <c r="J162" s="90"/>
      <c r="K162" s="90"/>
      <c r="L162" s="90"/>
      <c r="M162" s="90"/>
      <c r="N162" s="90"/>
      <c r="O162" s="90"/>
      <c r="P162" s="90"/>
      <c r="Q162" s="90"/>
      <c r="R162" s="90"/>
      <c r="S162" s="90"/>
      <c r="AD162" s="90"/>
      <c r="AE162" s="90"/>
      <c r="AF162" s="90"/>
      <c r="AG162" s="90"/>
      <c r="AH162" s="90"/>
      <c r="AI162" s="90"/>
      <c r="AJ162" s="90"/>
      <c r="AK162" s="90"/>
      <c r="AL162" s="90"/>
      <c r="AM162" s="90"/>
      <c r="AN162" s="90"/>
      <c r="AO162" s="90"/>
      <c r="AP162" s="90"/>
      <c r="AQ162" s="90"/>
      <c r="AR162" s="90"/>
      <c r="AS162" s="90"/>
      <c r="AT162" s="90"/>
      <c r="AU162" s="90"/>
      <c r="AV162" s="90"/>
      <c r="AW162" s="90"/>
    </row>
    <row r="163" spans="2:49">
      <c r="B163" s="90" t="s">
        <v>916</v>
      </c>
      <c r="C163" s="90"/>
      <c r="D163" s="90"/>
      <c r="E163" s="90"/>
      <c r="F163" s="90"/>
      <c r="G163" s="90"/>
      <c r="H163" s="90"/>
      <c r="I163" s="90"/>
      <c r="J163" s="90"/>
      <c r="K163" s="90"/>
      <c r="L163" s="90"/>
      <c r="M163" s="90"/>
      <c r="N163" s="90"/>
      <c r="O163" s="90"/>
      <c r="P163" s="90"/>
      <c r="Q163" s="90"/>
      <c r="R163" s="90"/>
      <c r="S163" s="90"/>
      <c r="AD163" s="90"/>
      <c r="AE163" s="90"/>
      <c r="AF163" s="90"/>
      <c r="AG163" s="90"/>
      <c r="AH163" s="90"/>
      <c r="AI163" s="90"/>
      <c r="AJ163" s="90"/>
      <c r="AK163" s="90"/>
      <c r="AL163" s="90"/>
      <c r="AM163" s="90"/>
      <c r="AN163" s="90"/>
      <c r="AO163" s="90"/>
      <c r="AP163" s="90"/>
      <c r="AQ163" s="90"/>
      <c r="AR163" s="90"/>
      <c r="AS163" s="90"/>
      <c r="AT163" s="90"/>
      <c r="AU163" s="90"/>
      <c r="AV163" s="90"/>
      <c r="AW163" s="90"/>
    </row>
    <row r="164" spans="2:49">
      <c r="B164" s="90" t="s">
        <v>917</v>
      </c>
      <c r="C164" s="90"/>
      <c r="D164" s="90"/>
      <c r="E164" s="90"/>
      <c r="F164" s="90"/>
      <c r="G164" s="90"/>
      <c r="H164" s="90"/>
      <c r="I164" s="90"/>
      <c r="J164" s="90"/>
      <c r="K164" s="90"/>
      <c r="L164" s="90"/>
      <c r="M164" s="90"/>
      <c r="N164" s="90"/>
      <c r="O164" s="90"/>
      <c r="P164" s="90"/>
      <c r="Q164" s="90"/>
      <c r="R164" s="90"/>
      <c r="S164" s="90"/>
      <c r="AD164" s="90"/>
      <c r="AE164" s="90"/>
      <c r="AF164" s="90"/>
      <c r="AG164" s="90"/>
      <c r="AH164" s="90"/>
      <c r="AI164" s="90"/>
      <c r="AJ164" s="90"/>
      <c r="AK164" s="90"/>
      <c r="AL164" s="90"/>
      <c r="AM164" s="90"/>
      <c r="AN164" s="90"/>
      <c r="AO164" s="90"/>
      <c r="AP164" s="90"/>
      <c r="AQ164" s="90"/>
      <c r="AR164" s="90"/>
      <c r="AS164" s="90"/>
      <c r="AT164" s="90"/>
      <c r="AU164" s="90"/>
      <c r="AV164" s="90"/>
      <c r="AW164" s="90"/>
    </row>
    <row r="165" spans="2:49">
      <c r="B165" s="90"/>
      <c r="C165" s="90"/>
      <c r="D165" s="90"/>
      <c r="E165" s="90"/>
      <c r="F165" s="90"/>
      <c r="G165" s="90"/>
      <c r="H165" s="90"/>
      <c r="I165" s="90"/>
      <c r="J165" s="90"/>
      <c r="K165" s="90"/>
      <c r="L165" s="90"/>
      <c r="M165" s="90"/>
      <c r="N165" s="90"/>
      <c r="O165" s="90"/>
      <c r="P165" s="90"/>
      <c r="Q165" s="90"/>
      <c r="R165" s="90"/>
      <c r="S165" s="90"/>
      <c r="AD165" s="90"/>
      <c r="AE165" s="90"/>
      <c r="AF165" s="90"/>
      <c r="AG165" s="90"/>
      <c r="AH165" s="90"/>
      <c r="AI165" s="90"/>
      <c r="AJ165" s="90"/>
      <c r="AK165" s="90"/>
      <c r="AL165" s="90"/>
      <c r="AM165" s="90"/>
      <c r="AN165" s="90"/>
      <c r="AO165" s="90"/>
      <c r="AP165" s="90"/>
      <c r="AQ165" s="90"/>
      <c r="AR165" s="90"/>
      <c r="AS165" s="90"/>
      <c r="AT165" s="90"/>
      <c r="AU165" s="90"/>
      <c r="AV165" s="90"/>
      <c r="AW165" s="90"/>
    </row>
    <row r="166" spans="2:49">
      <c r="B166" s="90" t="s">
        <v>918</v>
      </c>
      <c r="C166" s="90"/>
      <c r="D166" s="90"/>
      <c r="E166" s="90"/>
      <c r="F166" s="90"/>
      <c r="G166" s="90"/>
      <c r="H166" s="90"/>
      <c r="I166" s="90"/>
      <c r="J166" s="90"/>
      <c r="K166" s="90"/>
      <c r="L166" s="90"/>
      <c r="M166" s="90"/>
      <c r="N166" s="90"/>
      <c r="O166" s="90"/>
      <c r="P166" s="90"/>
      <c r="Q166" s="90"/>
      <c r="R166" s="90"/>
      <c r="S166" s="90"/>
      <c r="AD166" s="90"/>
      <c r="AE166" s="90"/>
      <c r="AF166" s="90"/>
      <c r="AG166" s="90"/>
      <c r="AH166" s="90"/>
      <c r="AI166" s="90"/>
      <c r="AJ166" s="90"/>
      <c r="AK166" s="90"/>
      <c r="AL166" s="90"/>
      <c r="AM166" s="90"/>
      <c r="AN166" s="90"/>
      <c r="AO166" s="90"/>
      <c r="AP166" s="90"/>
      <c r="AQ166" s="90"/>
      <c r="AR166" s="90"/>
      <c r="AS166" s="90"/>
      <c r="AT166" s="90"/>
      <c r="AU166" s="90"/>
      <c r="AV166" s="90"/>
      <c r="AW166" s="90"/>
    </row>
    <row r="167" spans="2:49">
      <c r="B167" s="90"/>
      <c r="C167" s="90"/>
      <c r="D167" s="90"/>
      <c r="E167" s="90"/>
      <c r="F167" s="90"/>
      <c r="G167" s="90"/>
      <c r="H167" s="90"/>
      <c r="I167" s="90"/>
      <c r="J167" s="90"/>
      <c r="K167" s="90"/>
      <c r="L167" s="90"/>
      <c r="M167" s="90"/>
      <c r="N167" s="90"/>
      <c r="O167" s="90"/>
      <c r="P167" s="90"/>
      <c r="Q167" s="90"/>
      <c r="R167" s="90"/>
      <c r="S167" s="90"/>
      <c r="AD167" s="90"/>
      <c r="AE167" s="90"/>
      <c r="AF167" s="90"/>
      <c r="AG167" s="90"/>
      <c r="AH167" s="90"/>
      <c r="AI167" s="90"/>
      <c r="AJ167" s="90"/>
      <c r="AK167" s="90"/>
      <c r="AL167" s="90"/>
      <c r="AM167" s="90"/>
      <c r="AN167" s="90"/>
      <c r="AO167" s="90"/>
      <c r="AP167" s="90"/>
      <c r="AQ167" s="90"/>
      <c r="AR167" s="90"/>
      <c r="AS167" s="90"/>
      <c r="AT167" s="90"/>
      <c r="AU167" s="90"/>
      <c r="AV167" s="90"/>
      <c r="AW167" s="90"/>
    </row>
    <row r="168" spans="2:49">
      <c r="B168" s="95" t="s">
        <v>919</v>
      </c>
      <c r="C168" s="90"/>
      <c r="D168" s="90"/>
      <c r="E168" s="90"/>
      <c r="F168" s="90"/>
      <c r="G168" s="90"/>
      <c r="H168" s="90"/>
      <c r="I168" s="90"/>
      <c r="J168" s="90"/>
      <c r="K168" s="90"/>
      <c r="L168" s="90"/>
      <c r="M168" s="90"/>
      <c r="N168" s="90"/>
      <c r="O168" s="90"/>
      <c r="P168" s="90"/>
      <c r="Q168" s="90"/>
      <c r="R168" s="90"/>
      <c r="S168" s="90"/>
      <c r="AD168" s="90"/>
      <c r="AE168" s="90"/>
      <c r="AF168" s="90"/>
      <c r="AG168" s="90"/>
      <c r="AH168" s="90"/>
      <c r="AI168" s="90"/>
      <c r="AJ168" s="90"/>
      <c r="AK168" s="90"/>
      <c r="AL168" s="90"/>
      <c r="AM168" s="90"/>
      <c r="AN168" s="90"/>
      <c r="AO168" s="90"/>
      <c r="AP168" s="90"/>
      <c r="AQ168" s="90"/>
      <c r="AR168" s="90"/>
      <c r="AS168" s="90"/>
      <c r="AT168" s="90"/>
      <c r="AU168" s="90"/>
      <c r="AV168" s="90"/>
      <c r="AW168" s="90"/>
    </row>
    <row r="169" spans="2:49">
      <c r="B169" s="95" t="s">
        <v>920</v>
      </c>
      <c r="C169" s="90"/>
      <c r="D169" s="90"/>
      <c r="E169" s="90"/>
      <c r="F169" s="90"/>
      <c r="G169" s="90"/>
      <c r="H169" s="90"/>
      <c r="I169" s="90"/>
      <c r="J169" s="90"/>
      <c r="K169" s="90"/>
      <c r="L169" s="90"/>
      <c r="M169" s="90"/>
      <c r="N169" s="90"/>
      <c r="O169" s="90"/>
      <c r="P169" s="90"/>
      <c r="Q169" s="90"/>
      <c r="R169" s="90"/>
      <c r="S169" s="90"/>
      <c r="AD169" s="90"/>
      <c r="AE169" s="90"/>
      <c r="AF169" s="90"/>
      <c r="AG169" s="90"/>
      <c r="AH169" s="90"/>
      <c r="AI169" s="90"/>
      <c r="AJ169" s="90"/>
      <c r="AK169" s="90"/>
      <c r="AL169" s="90"/>
      <c r="AM169" s="90"/>
      <c r="AN169" s="90"/>
      <c r="AO169" s="90"/>
      <c r="AP169" s="90"/>
      <c r="AQ169" s="90"/>
      <c r="AR169" s="90"/>
      <c r="AS169" s="90"/>
      <c r="AT169" s="90"/>
      <c r="AU169" s="90"/>
      <c r="AV169" s="90"/>
      <c r="AW169" s="90"/>
    </row>
    <row r="170" spans="2:49">
      <c r="B170" s="90"/>
      <c r="C170" s="90"/>
      <c r="D170" s="90"/>
      <c r="E170" s="90"/>
      <c r="F170" s="90"/>
      <c r="G170" s="90"/>
      <c r="H170" s="90"/>
      <c r="I170" s="90"/>
      <c r="J170" s="90"/>
      <c r="K170" s="90"/>
      <c r="L170" s="90"/>
      <c r="M170" s="90"/>
      <c r="N170" s="90"/>
      <c r="O170" s="90"/>
      <c r="P170" s="90"/>
      <c r="Q170" s="90"/>
      <c r="R170" s="90"/>
      <c r="S170" s="90"/>
      <c r="AD170" s="90"/>
      <c r="AE170" s="90"/>
      <c r="AF170" s="90"/>
      <c r="AG170" s="90"/>
      <c r="AH170" s="90"/>
      <c r="AI170" s="90"/>
      <c r="AJ170" s="90"/>
      <c r="AK170" s="90"/>
      <c r="AL170" s="90"/>
      <c r="AM170" s="90"/>
      <c r="AN170" s="90"/>
      <c r="AO170" s="90"/>
      <c r="AP170" s="90"/>
      <c r="AQ170" s="90"/>
      <c r="AR170" s="90"/>
      <c r="AS170" s="90"/>
      <c r="AT170" s="90"/>
      <c r="AU170" s="90"/>
      <c r="AV170" s="90"/>
      <c r="AW170" s="90"/>
    </row>
    <row r="171" spans="2:49">
      <c r="K171" s="90"/>
      <c r="L171" s="90"/>
      <c r="M171" s="90"/>
      <c r="N171" s="90"/>
      <c r="O171" s="90"/>
      <c r="P171" s="90"/>
      <c r="Q171" s="90"/>
      <c r="R171" s="90"/>
      <c r="S171" s="90"/>
      <c r="AD171" s="90"/>
      <c r="AE171" s="90"/>
      <c r="AF171" s="90"/>
      <c r="AG171" s="90"/>
      <c r="AH171" s="90"/>
      <c r="AI171" s="90"/>
      <c r="AJ171" s="90"/>
      <c r="AK171" s="90"/>
      <c r="AL171" s="90"/>
      <c r="AM171" s="90"/>
      <c r="AN171" s="90"/>
      <c r="AO171" s="90"/>
      <c r="AP171" s="90"/>
      <c r="AQ171" s="90"/>
      <c r="AR171" s="90"/>
      <c r="AS171" s="90"/>
      <c r="AT171" s="90"/>
      <c r="AU171" s="90"/>
      <c r="AV171" s="90"/>
      <c r="AW171" s="90"/>
    </row>
    <row r="172" spans="2:49">
      <c r="K172" s="90"/>
      <c r="L172" s="90"/>
      <c r="M172" s="90"/>
      <c r="N172" s="90"/>
      <c r="O172" s="90"/>
      <c r="P172" s="90"/>
      <c r="Q172" s="90"/>
      <c r="R172" s="90"/>
      <c r="S172" s="90"/>
      <c r="AD172" s="90"/>
      <c r="AE172" s="90"/>
      <c r="AF172" s="90"/>
      <c r="AG172" s="90"/>
      <c r="AH172" s="90"/>
      <c r="AI172" s="90"/>
      <c r="AJ172" s="90"/>
      <c r="AK172" s="90"/>
      <c r="AL172" s="90"/>
      <c r="AM172" s="90"/>
      <c r="AN172" s="90"/>
      <c r="AO172" s="90"/>
      <c r="AP172" s="90"/>
      <c r="AQ172" s="90"/>
      <c r="AR172" s="90"/>
      <c r="AS172" s="90"/>
      <c r="AT172" s="90"/>
      <c r="AU172" s="90"/>
      <c r="AV172" s="90"/>
      <c r="AW172" s="90"/>
    </row>
    <row r="173" spans="2:49">
      <c r="K173" s="90"/>
      <c r="L173" s="90"/>
      <c r="M173" s="90"/>
      <c r="N173" s="90"/>
      <c r="O173" s="90"/>
      <c r="P173" s="90"/>
      <c r="Q173" s="90"/>
      <c r="R173" s="90"/>
      <c r="S173" s="90"/>
      <c r="AD173" s="90"/>
      <c r="AE173" s="90"/>
      <c r="AF173" s="90"/>
      <c r="AG173" s="90"/>
      <c r="AH173" s="90"/>
      <c r="AI173" s="90"/>
      <c r="AJ173" s="90"/>
      <c r="AK173" s="90"/>
      <c r="AL173" s="90"/>
      <c r="AM173" s="90"/>
      <c r="AN173" s="90"/>
      <c r="AO173" s="90"/>
      <c r="AP173" s="90"/>
      <c r="AQ173" s="90"/>
      <c r="AR173" s="90"/>
      <c r="AS173" s="90"/>
      <c r="AT173" s="90"/>
      <c r="AU173" s="90"/>
      <c r="AV173" s="90"/>
      <c r="AW173" s="90"/>
    </row>
    <row r="174" spans="2:49">
      <c r="K174" s="90"/>
      <c r="L174" s="90"/>
      <c r="M174" s="90"/>
      <c r="N174" s="90"/>
      <c r="O174" s="90"/>
      <c r="P174" s="90"/>
      <c r="Q174" s="90"/>
      <c r="R174" s="90"/>
      <c r="S174" s="90"/>
      <c r="AD174" s="90"/>
      <c r="AE174" s="90"/>
      <c r="AF174" s="90"/>
      <c r="AG174" s="90"/>
      <c r="AH174" s="90"/>
      <c r="AI174" s="90"/>
      <c r="AJ174" s="90"/>
      <c r="AK174" s="90"/>
      <c r="AL174" s="90"/>
      <c r="AM174" s="90"/>
      <c r="AN174" s="90"/>
      <c r="AO174" s="90"/>
      <c r="AP174" s="90"/>
      <c r="AQ174" s="90"/>
      <c r="AR174" s="90"/>
      <c r="AS174" s="90"/>
      <c r="AT174" s="90"/>
      <c r="AU174" s="90"/>
      <c r="AV174" s="90"/>
      <c r="AW174" s="90"/>
    </row>
    <row r="175" spans="2:49">
      <c r="B175" s="90"/>
      <c r="C175" s="90"/>
      <c r="D175" s="90"/>
      <c r="E175" s="90"/>
      <c r="F175" s="90"/>
      <c r="G175" s="90"/>
      <c r="H175" s="90"/>
      <c r="I175" s="90"/>
      <c r="J175" s="90"/>
      <c r="K175" s="90"/>
      <c r="L175" s="90"/>
      <c r="M175" s="90"/>
      <c r="N175" s="90"/>
      <c r="O175" s="90"/>
      <c r="P175" s="90"/>
      <c r="Q175" s="90"/>
      <c r="R175" s="90"/>
      <c r="S175" s="90"/>
      <c r="AD175" s="90"/>
      <c r="AE175" s="90"/>
      <c r="AF175" s="90"/>
      <c r="AG175" s="90"/>
      <c r="AH175" s="90"/>
      <c r="AI175" s="90"/>
      <c r="AJ175" s="90"/>
      <c r="AK175" s="90"/>
      <c r="AL175" s="90"/>
      <c r="AM175" s="90"/>
      <c r="AN175" s="90"/>
      <c r="AO175" s="90"/>
      <c r="AP175" s="90"/>
      <c r="AQ175" s="90"/>
      <c r="AR175" s="90"/>
      <c r="AS175" s="90"/>
      <c r="AT175" s="90"/>
      <c r="AU175" s="90"/>
      <c r="AV175" s="90"/>
      <c r="AW175" s="90"/>
    </row>
    <row r="176" spans="2:49">
      <c r="B176" s="3" t="s">
        <v>973</v>
      </c>
      <c r="C176" s="97"/>
      <c r="D176" s="97"/>
      <c r="E176" s="97"/>
      <c r="F176" s="97"/>
      <c r="G176" s="97"/>
      <c r="H176" s="97"/>
      <c r="I176" s="97"/>
      <c r="J176" s="90"/>
      <c r="K176" s="90"/>
      <c r="L176" s="90"/>
      <c r="M176" s="90"/>
      <c r="N176" s="90"/>
      <c r="O176" s="90"/>
      <c r="P176" s="90"/>
      <c r="Q176" s="90"/>
      <c r="R176" s="90"/>
      <c r="S176" s="90"/>
      <c r="AD176" s="90"/>
      <c r="AE176" s="90"/>
      <c r="AF176" s="90"/>
      <c r="AG176" s="90"/>
      <c r="AH176" s="90"/>
      <c r="AI176" s="90"/>
      <c r="AJ176" s="90"/>
      <c r="AK176" s="90"/>
      <c r="AL176" s="90"/>
      <c r="AM176" s="90"/>
      <c r="AN176" s="90"/>
      <c r="AO176" s="90"/>
      <c r="AP176" s="90"/>
      <c r="AQ176" s="90"/>
      <c r="AR176" s="90"/>
      <c r="AS176" s="90"/>
      <c r="AT176" s="90"/>
      <c r="AU176" s="90"/>
      <c r="AV176" s="90"/>
      <c r="AW176" s="90"/>
    </row>
    <row r="177" spans="2:49">
      <c r="B177" s="90"/>
      <c r="C177" s="90"/>
      <c r="D177" s="90"/>
      <c r="E177" s="90"/>
      <c r="F177" s="90"/>
      <c r="G177" s="90"/>
      <c r="H177" s="90"/>
      <c r="I177" s="90"/>
      <c r="J177" s="90"/>
      <c r="K177" s="90"/>
      <c r="L177" s="90"/>
      <c r="M177" s="90"/>
      <c r="N177" s="90"/>
      <c r="O177" s="90"/>
      <c r="P177" s="90"/>
      <c r="Q177" s="90"/>
      <c r="R177" s="90"/>
      <c r="S177" s="90"/>
      <c r="AD177" s="90"/>
      <c r="AE177" s="90"/>
      <c r="AF177" s="90"/>
      <c r="AG177" s="90"/>
      <c r="AH177" s="90"/>
      <c r="AI177" s="90"/>
      <c r="AJ177" s="90"/>
      <c r="AK177" s="90"/>
      <c r="AL177" s="90"/>
      <c r="AM177" s="90"/>
      <c r="AN177" s="90"/>
      <c r="AO177" s="90"/>
      <c r="AP177" s="90"/>
      <c r="AQ177" s="90"/>
      <c r="AR177" s="90"/>
      <c r="AS177" s="90"/>
      <c r="AT177" s="90"/>
      <c r="AU177" s="90"/>
      <c r="AV177" s="90"/>
      <c r="AW177" s="90"/>
    </row>
    <row r="178" spans="2:49">
      <c r="B178" s="90" t="s">
        <v>921</v>
      </c>
      <c r="C178" s="90"/>
      <c r="D178" s="90"/>
      <c r="E178" s="90"/>
      <c r="F178" s="90"/>
      <c r="G178" s="90"/>
      <c r="H178" s="90"/>
      <c r="I178" s="90"/>
      <c r="J178" s="90"/>
      <c r="K178" s="90"/>
      <c r="L178" s="90"/>
      <c r="M178" s="90"/>
      <c r="N178" s="90"/>
      <c r="O178" s="90"/>
      <c r="P178" s="90"/>
      <c r="Q178" s="90"/>
      <c r="R178" s="90"/>
      <c r="S178" s="90"/>
      <c r="AD178" s="90"/>
      <c r="AE178" s="90"/>
      <c r="AF178" s="90"/>
      <c r="AG178" s="90"/>
      <c r="AH178" s="90"/>
      <c r="AI178" s="90"/>
      <c r="AJ178" s="90"/>
      <c r="AK178" s="90"/>
      <c r="AL178" s="90"/>
      <c r="AM178" s="90"/>
      <c r="AN178" s="90"/>
      <c r="AO178" s="90"/>
      <c r="AP178" s="90"/>
      <c r="AQ178" s="90"/>
      <c r="AR178" s="90"/>
      <c r="AS178" s="90"/>
      <c r="AT178" s="90"/>
      <c r="AU178" s="90"/>
      <c r="AV178" s="90"/>
      <c r="AW178" s="90"/>
    </row>
    <row r="179" spans="2:49">
      <c r="B179" s="90" t="s">
        <v>922</v>
      </c>
      <c r="C179" s="90"/>
      <c r="D179" s="90"/>
      <c r="E179" s="90"/>
      <c r="F179" s="90"/>
      <c r="G179" s="90"/>
      <c r="H179" s="90"/>
      <c r="I179" s="90"/>
      <c r="J179" s="90"/>
      <c r="K179" s="90"/>
      <c r="L179" s="90"/>
      <c r="M179" s="90"/>
      <c r="N179" s="90"/>
      <c r="O179" s="90"/>
      <c r="P179" s="90"/>
      <c r="Q179" s="90"/>
      <c r="R179" s="90"/>
      <c r="S179" s="90"/>
      <c r="AD179" s="90"/>
      <c r="AE179" s="90"/>
      <c r="AF179" s="90"/>
      <c r="AG179" s="90"/>
      <c r="AH179" s="90"/>
      <c r="AI179" s="90"/>
      <c r="AJ179" s="90"/>
      <c r="AK179" s="90"/>
      <c r="AL179" s="90"/>
      <c r="AM179" s="90"/>
      <c r="AN179" s="90"/>
      <c r="AO179" s="90"/>
      <c r="AP179" s="90"/>
      <c r="AQ179" s="90"/>
      <c r="AR179" s="90"/>
      <c r="AS179" s="90"/>
      <c r="AT179" s="90"/>
      <c r="AU179" s="90"/>
      <c r="AV179" s="90"/>
      <c r="AW179" s="90"/>
    </row>
    <row r="180" spans="2:49">
      <c r="B180" s="90"/>
      <c r="C180" s="90"/>
      <c r="D180" s="90"/>
      <c r="E180" s="90"/>
      <c r="F180" s="90"/>
      <c r="G180" s="90"/>
      <c r="H180" s="90"/>
      <c r="I180" s="90"/>
      <c r="J180" s="90"/>
      <c r="K180" s="90"/>
      <c r="L180" s="90"/>
      <c r="M180" s="90"/>
      <c r="N180" s="90"/>
      <c r="O180" s="90"/>
      <c r="P180" s="90"/>
      <c r="Q180" s="90"/>
      <c r="R180" s="90"/>
      <c r="S180" s="90"/>
      <c r="AD180" s="90"/>
      <c r="AE180" s="90"/>
      <c r="AF180" s="90"/>
      <c r="AG180" s="90"/>
      <c r="AH180" s="90"/>
      <c r="AI180" s="90"/>
      <c r="AJ180" s="90"/>
      <c r="AK180" s="90"/>
      <c r="AL180" s="90"/>
      <c r="AM180" s="90"/>
      <c r="AN180" s="90"/>
      <c r="AO180" s="90"/>
      <c r="AP180" s="90"/>
      <c r="AQ180" s="90"/>
      <c r="AR180" s="90"/>
      <c r="AS180" s="90"/>
      <c r="AT180" s="90"/>
      <c r="AU180" s="90"/>
      <c r="AV180" s="90"/>
      <c r="AW180" s="90"/>
    </row>
    <row r="181" spans="2:49">
      <c r="B181" s="90" t="s">
        <v>923</v>
      </c>
      <c r="C181" s="90"/>
      <c r="D181" s="90"/>
      <c r="E181" s="90"/>
      <c r="F181" s="90"/>
      <c r="G181" s="90"/>
      <c r="H181" s="90"/>
      <c r="I181" s="90"/>
      <c r="J181" s="90"/>
      <c r="K181" s="90"/>
      <c r="L181" s="90"/>
      <c r="M181" s="90"/>
      <c r="N181" s="90"/>
      <c r="O181" s="90"/>
      <c r="P181" s="90"/>
      <c r="Q181" s="90"/>
      <c r="R181" s="90"/>
      <c r="S181" s="90"/>
      <c r="AD181" s="90"/>
      <c r="AE181" s="90"/>
      <c r="AF181" s="90"/>
      <c r="AG181" s="90"/>
      <c r="AH181" s="90"/>
      <c r="AI181" s="90"/>
      <c r="AJ181" s="90"/>
      <c r="AK181" s="90"/>
      <c r="AL181" s="90"/>
      <c r="AM181" s="90"/>
      <c r="AN181" s="90"/>
      <c r="AO181" s="90"/>
      <c r="AP181" s="90"/>
      <c r="AQ181" s="90"/>
      <c r="AR181" s="90"/>
      <c r="AS181" s="90"/>
      <c r="AT181" s="90"/>
      <c r="AU181" s="90"/>
      <c r="AV181" s="90"/>
      <c r="AW181" s="90"/>
    </row>
    <row r="182" spans="2:49">
      <c r="B182" s="90" t="s">
        <v>924</v>
      </c>
      <c r="C182" s="90"/>
      <c r="D182" s="90"/>
      <c r="E182" s="90"/>
      <c r="F182" s="90"/>
      <c r="G182" s="90"/>
      <c r="H182" s="90"/>
      <c r="I182" s="90"/>
      <c r="J182" s="90"/>
      <c r="K182" s="90"/>
      <c r="L182" s="90"/>
      <c r="M182" s="90"/>
      <c r="N182" s="90"/>
      <c r="O182" s="90"/>
      <c r="P182" s="90"/>
      <c r="Q182" s="90"/>
      <c r="R182" s="90"/>
      <c r="S182" s="90"/>
      <c r="AD182" s="90"/>
      <c r="AE182" s="90"/>
      <c r="AF182" s="90"/>
      <c r="AG182" s="90"/>
      <c r="AH182" s="90"/>
      <c r="AI182" s="90"/>
      <c r="AJ182" s="90"/>
      <c r="AK182" s="90"/>
      <c r="AL182" s="90"/>
      <c r="AM182" s="90"/>
      <c r="AN182" s="90"/>
      <c r="AO182" s="90"/>
      <c r="AP182" s="90"/>
      <c r="AQ182" s="90"/>
      <c r="AR182" s="90"/>
      <c r="AS182" s="90"/>
      <c r="AT182" s="90"/>
      <c r="AU182" s="90"/>
      <c r="AV182" s="90"/>
      <c r="AW182" s="90"/>
    </row>
    <row r="183" spans="2:49">
      <c r="B183" s="90" t="s">
        <v>925</v>
      </c>
      <c r="C183" s="90"/>
      <c r="D183" s="90"/>
      <c r="E183" s="90"/>
      <c r="F183" s="90"/>
      <c r="G183" s="90"/>
      <c r="H183" s="90"/>
      <c r="I183" s="90"/>
      <c r="J183" s="90"/>
      <c r="K183" s="90"/>
      <c r="L183" s="90"/>
      <c r="M183" s="90"/>
      <c r="N183" s="90"/>
      <c r="O183" s="90"/>
      <c r="P183" s="90"/>
      <c r="Q183" s="90"/>
      <c r="R183" s="90"/>
      <c r="S183" s="90"/>
      <c r="AD183" s="90"/>
      <c r="AE183" s="90"/>
      <c r="AF183" s="90"/>
      <c r="AG183" s="90"/>
      <c r="AH183" s="90"/>
      <c r="AI183" s="90"/>
      <c r="AJ183" s="90"/>
      <c r="AK183" s="90"/>
      <c r="AL183" s="90"/>
      <c r="AM183" s="90"/>
      <c r="AN183" s="90"/>
      <c r="AO183" s="90"/>
      <c r="AP183" s="90"/>
      <c r="AQ183" s="90"/>
      <c r="AR183" s="90"/>
      <c r="AS183" s="90"/>
      <c r="AT183" s="90"/>
      <c r="AU183" s="90"/>
      <c r="AV183" s="90"/>
      <c r="AW183" s="90"/>
    </row>
    <row r="184" spans="2:49">
      <c r="B184" s="90"/>
      <c r="C184" s="90"/>
      <c r="D184" s="90"/>
      <c r="E184" s="90"/>
      <c r="F184" s="90"/>
      <c r="G184" s="90"/>
      <c r="H184" s="90"/>
      <c r="I184" s="90"/>
      <c r="J184" s="90"/>
      <c r="K184" s="90"/>
      <c r="L184" s="90"/>
      <c r="M184" s="90"/>
      <c r="N184" s="90"/>
      <c r="O184" s="90"/>
      <c r="P184" s="90"/>
      <c r="Q184" s="90"/>
      <c r="R184" s="90"/>
      <c r="S184" s="90"/>
      <c r="AD184" s="90"/>
      <c r="AE184" s="90"/>
      <c r="AF184" s="90"/>
      <c r="AG184" s="90"/>
      <c r="AH184" s="90"/>
      <c r="AI184" s="90"/>
      <c r="AJ184" s="90"/>
      <c r="AK184" s="90"/>
      <c r="AL184" s="90"/>
      <c r="AM184" s="90"/>
      <c r="AN184" s="90"/>
      <c r="AO184" s="90"/>
      <c r="AP184" s="90"/>
      <c r="AQ184" s="90"/>
      <c r="AR184" s="90"/>
      <c r="AS184" s="90"/>
      <c r="AT184" s="90"/>
      <c r="AU184" s="90"/>
      <c r="AV184" s="90"/>
      <c r="AW184" s="90"/>
    </row>
    <row r="185" spans="2:49">
      <c r="B185" s="90" t="s">
        <v>926</v>
      </c>
      <c r="C185" s="90"/>
      <c r="D185" s="90"/>
      <c r="E185" s="90"/>
      <c r="F185" s="90"/>
      <c r="G185" s="90"/>
      <c r="H185" s="90"/>
      <c r="I185" s="90"/>
      <c r="J185" s="90"/>
      <c r="K185" s="90"/>
      <c r="L185" s="90"/>
      <c r="M185" s="90"/>
      <c r="N185" s="90"/>
      <c r="O185" s="90"/>
      <c r="P185" s="90"/>
      <c r="Q185" s="90"/>
      <c r="R185" s="90"/>
      <c r="S185" s="90"/>
      <c r="AD185" s="90"/>
      <c r="AE185" s="90"/>
      <c r="AF185" s="90"/>
      <c r="AG185" s="90"/>
      <c r="AH185" s="90"/>
      <c r="AI185" s="90"/>
      <c r="AJ185" s="90"/>
      <c r="AK185" s="90"/>
      <c r="AL185" s="90"/>
      <c r="AM185" s="90"/>
      <c r="AN185" s="90"/>
      <c r="AO185" s="90"/>
      <c r="AP185" s="90"/>
      <c r="AQ185" s="90"/>
      <c r="AR185" s="90"/>
      <c r="AS185" s="90"/>
      <c r="AT185" s="90"/>
      <c r="AU185" s="90"/>
      <c r="AV185" s="90"/>
      <c r="AW185" s="90"/>
    </row>
    <row r="186" spans="2:49">
      <c r="B186" s="90" t="s">
        <v>927</v>
      </c>
      <c r="C186" s="90"/>
      <c r="D186" s="90"/>
      <c r="E186" s="90"/>
      <c r="F186" s="90"/>
      <c r="G186" s="90"/>
      <c r="H186" s="90"/>
      <c r="I186" s="90"/>
      <c r="J186" s="90"/>
      <c r="K186" s="90"/>
      <c r="L186" s="90"/>
      <c r="M186" s="90"/>
      <c r="N186" s="90"/>
      <c r="O186" s="90"/>
      <c r="P186" s="90"/>
      <c r="Q186" s="90"/>
      <c r="R186" s="90"/>
      <c r="S186" s="90"/>
      <c r="AD186" s="90"/>
      <c r="AE186" s="90"/>
      <c r="AF186" s="90"/>
      <c r="AG186" s="90"/>
      <c r="AH186" s="90"/>
      <c r="AI186" s="90"/>
      <c r="AJ186" s="90"/>
      <c r="AK186" s="90"/>
      <c r="AL186" s="90"/>
      <c r="AM186" s="90"/>
      <c r="AN186" s="90"/>
      <c r="AO186" s="90"/>
      <c r="AP186" s="90"/>
      <c r="AQ186" s="90"/>
      <c r="AR186" s="90"/>
      <c r="AS186" s="90"/>
      <c r="AT186" s="90"/>
      <c r="AU186" s="90"/>
      <c r="AV186" s="90"/>
      <c r="AW186" s="90"/>
    </row>
    <row r="187" spans="2:49">
      <c r="B187" s="90" t="s">
        <v>928</v>
      </c>
      <c r="C187" s="90"/>
      <c r="D187" s="90"/>
      <c r="E187" s="90"/>
      <c r="F187" s="90"/>
      <c r="G187" s="90"/>
      <c r="H187" s="90"/>
      <c r="I187" s="90"/>
      <c r="J187" s="90"/>
      <c r="K187" s="90"/>
      <c r="L187" s="90"/>
      <c r="M187" s="90"/>
      <c r="N187" s="90"/>
      <c r="O187" s="90"/>
      <c r="P187" s="90"/>
      <c r="Q187" s="90"/>
      <c r="R187" s="90"/>
      <c r="S187" s="90"/>
      <c r="AD187" s="90"/>
      <c r="AE187" s="90"/>
      <c r="AF187" s="90"/>
      <c r="AG187" s="90"/>
      <c r="AH187" s="90"/>
      <c r="AI187" s="90"/>
      <c r="AJ187" s="90"/>
      <c r="AK187" s="90"/>
      <c r="AL187" s="90"/>
      <c r="AM187" s="90"/>
      <c r="AN187" s="90"/>
      <c r="AO187" s="90"/>
      <c r="AP187" s="90"/>
      <c r="AQ187" s="90"/>
      <c r="AR187" s="90"/>
      <c r="AS187" s="90"/>
      <c r="AT187" s="90"/>
      <c r="AU187" s="90"/>
      <c r="AV187" s="90"/>
      <c r="AW187" s="90"/>
    </row>
    <row r="188" spans="2:49">
      <c r="B188" s="90"/>
      <c r="C188" s="90"/>
      <c r="D188" s="90"/>
      <c r="E188" s="90"/>
      <c r="F188" s="90"/>
      <c r="G188" s="90"/>
      <c r="H188" s="90"/>
      <c r="I188" s="90"/>
      <c r="J188" s="90"/>
      <c r="K188" s="90"/>
      <c r="L188" s="90"/>
      <c r="M188" s="90"/>
      <c r="N188" s="90"/>
      <c r="O188" s="90"/>
      <c r="P188" s="90"/>
      <c r="Q188" s="90"/>
      <c r="R188" s="90"/>
      <c r="S188" s="90"/>
      <c r="AD188" s="90"/>
      <c r="AE188" s="90"/>
      <c r="AF188" s="90"/>
      <c r="AG188" s="90"/>
      <c r="AH188" s="90"/>
      <c r="AI188" s="90"/>
      <c r="AJ188" s="90"/>
      <c r="AK188" s="90"/>
      <c r="AL188" s="90"/>
      <c r="AM188" s="90"/>
      <c r="AN188" s="90"/>
      <c r="AO188" s="90"/>
      <c r="AP188" s="90"/>
      <c r="AQ188" s="90"/>
      <c r="AR188" s="90"/>
      <c r="AS188" s="90"/>
      <c r="AT188" s="90"/>
      <c r="AU188" s="90"/>
      <c r="AV188" s="90"/>
      <c r="AW188" s="90"/>
    </row>
    <row r="189" spans="2:49">
      <c r="B189" s="90" t="s">
        <v>929</v>
      </c>
      <c r="C189" s="90"/>
      <c r="D189" s="90"/>
      <c r="E189" s="90"/>
      <c r="F189" s="90"/>
      <c r="G189" s="90"/>
      <c r="H189" s="90"/>
      <c r="I189" s="90"/>
      <c r="J189" s="90"/>
      <c r="K189" s="90"/>
      <c r="L189" s="90"/>
      <c r="M189" s="90"/>
      <c r="N189" s="90"/>
      <c r="O189" s="90"/>
      <c r="P189" s="90"/>
      <c r="Q189" s="90"/>
      <c r="R189" s="90"/>
      <c r="S189" s="90"/>
      <c r="AD189" s="90"/>
      <c r="AE189" s="90"/>
      <c r="AF189" s="90"/>
      <c r="AG189" s="90"/>
      <c r="AH189" s="90"/>
      <c r="AI189" s="90"/>
      <c r="AJ189" s="90"/>
      <c r="AK189" s="90"/>
      <c r="AL189" s="90"/>
      <c r="AM189" s="90"/>
      <c r="AN189" s="90"/>
      <c r="AO189" s="90"/>
      <c r="AP189" s="90"/>
      <c r="AQ189" s="90"/>
      <c r="AR189" s="90"/>
      <c r="AS189" s="90"/>
      <c r="AT189" s="90"/>
      <c r="AU189" s="90"/>
      <c r="AV189" s="90"/>
      <c r="AW189" s="90"/>
    </row>
    <row r="190" spans="2:49">
      <c r="B190" s="90" t="s">
        <v>930</v>
      </c>
      <c r="C190" s="90"/>
      <c r="D190" s="90"/>
      <c r="E190" s="90"/>
      <c r="F190" s="90"/>
      <c r="G190" s="90"/>
      <c r="H190" s="90"/>
      <c r="I190" s="90"/>
      <c r="J190" s="90"/>
      <c r="K190" s="90"/>
      <c r="L190" s="90"/>
      <c r="M190" s="90"/>
      <c r="N190" s="90"/>
      <c r="O190" s="90"/>
      <c r="P190" s="90"/>
      <c r="Q190" s="90"/>
      <c r="R190" s="90"/>
      <c r="S190" s="90"/>
      <c r="AD190" s="90"/>
      <c r="AE190" s="90"/>
      <c r="AF190" s="90"/>
      <c r="AG190" s="90"/>
      <c r="AH190" s="90"/>
      <c r="AI190" s="90"/>
      <c r="AJ190" s="90"/>
      <c r="AK190" s="90"/>
      <c r="AL190" s="90"/>
      <c r="AM190" s="90"/>
      <c r="AN190" s="90"/>
      <c r="AO190" s="90"/>
      <c r="AP190" s="90"/>
      <c r="AQ190" s="90"/>
      <c r="AR190" s="90"/>
      <c r="AS190" s="90"/>
      <c r="AT190" s="90"/>
      <c r="AU190" s="90"/>
      <c r="AV190" s="90"/>
      <c r="AW190" s="90"/>
    </row>
    <row r="191" spans="2:49">
      <c r="B191" s="90"/>
      <c r="C191" s="90"/>
      <c r="D191" s="90"/>
      <c r="E191" s="90"/>
      <c r="F191" s="90"/>
      <c r="G191" s="90"/>
      <c r="H191" s="90"/>
      <c r="I191" s="90"/>
      <c r="J191" s="90"/>
      <c r="K191" s="90"/>
      <c r="L191" s="90"/>
      <c r="M191" s="90"/>
      <c r="N191" s="90"/>
      <c r="O191" s="90"/>
      <c r="P191" s="90"/>
      <c r="Q191" s="90"/>
      <c r="R191" s="90"/>
      <c r="S191" s="90"/>
      <c r="AD191" s="90"/>
      <c r="AE191" s="90"/>
      <c r="AF191" s="90"/>
      <c r="AG191" s="90"/>
      <c r="AH191" s="90"/>
      <c r="AI191" s="90"/>
      <c r="AJ191" s="90"/>
      <c r="AK191" s="90"/>
      <c r="AL191" s="90"/>
      <c r="AM191" s="90"/>
      <c r="AN191" s="90"/>
      <c r="AO191" s="90"/>
      <c r="AP191" s="90"/>
      <c r="AQ191" s="90"/>
      <c r="AR191" s="90"/>
      <c r="AS191" s="90"/>
      <c r="AT191" s="90"/>
      <c r="AU191" s="90"/>
      <c r="AV191" s="90"/>
      <c r="AW191" s="90"/>
    </row>
    <row r="192" spans="2:49">
      <c r="B192" s="90" t="s">
        <v>931</v>
      </c>
      <c r="C192" s="90"/>
      <c r="D192" s="90"/>
      <c r="E192" s="90"/>
      <c r="F192" s="90"/>
      <c r="G192" s="90"/>
      <c r="H192" s="90"/>
      <c r="I192" s="90"/>
      <c r="J192" s="90"/>
      <c r="K192" s="90"/>
      <c r="L192" s="90"/>
      <c r="M192" s="90"/>
      <c r="N192" s="90"/>
      <c r="O192" s="90"/>
      <c r="P192" s="90"/>
      <c r="Q192" s="90"/>
      <c r="R192" s="90"/>
      <c r="S192" s="90"/>
      <c r="AD192" s="90"/>
      <c r="AE192" s="90"/>
      <c r="AF192" s="90"/>
      <c r="AG192" s="90"/>
      <c r="AH192" s="90"/>
      <c r="AI192" s="90"/>
      <c r="AJ192" s="90"/>
      <c r="AK192" s="90"/>
      <c r="AL192" s="90"/>
      <c r="AM192" s="90"/>
      <c r="AN192" s="90"/>
      <c r="AO192" s="90"/>
      <c r="AP192" s="90"/>
      <c r="AQ192" s="90"/>
      <c r="AR192" s="90"/>
      <c r="AS192" s="90"/>
      <c r="AT192" s="90"/>
      <c r="AU192" s="90"/>
      <c r="AV192" s="90"/>
      <c r="AW192" s="90"/>
    </row>
    <row r="193" spans="2:49">
      <c r="B193" s="90" t="s">
        <v>932</v>
      </c>
      <c r="C193" s="90"/>
      <c r="D193" s="90"/>
      <c r="E193" s="90"/>
      <c r="F193" s="90"/>
      <c r="G193" s="90"/>
      <c r="H193" s="90"/>
      <c r="I193" s="90"/>
      <c r="J193" s="90"/>
      <c r="K193" s="90"/>
      <c r="L193" s="90"/>
      <c r="M193" s="90"/>
      <c r="N193" s="90"/>
      <c r="O193" s="90"/>
      <c r="P193" s="90"/>
      <c r="Q193" s="90"/>
      <c r="R193" s="90"/>
      <c r="S193" s="90"/>
      <c r="AD193" s="90"/>
      <c r="AE193" s="90"/>
      <c r="AF193" s="90"/>
      <c r="AG193" s="90"/>
      <c r="AH193" s="90"/>
      <c r="AI193" s="90"/>
      <c r="AJ193" s="90"/>
      <c r="AK193" s="90"/>
      <c r="AL193" s="90"/>
      <c r="AM193" s="90"/>
      <c r="AN193" s="90"/>
      <c r="AO193" s="90"/>
      <c r="AP193" s="90"/>
      <c r="AQ193" s="90"/>
      <c r="AR193" s="90"/>
      <c r="AS193" s="90"/>
      <c r="AT193" s="90"/>
      <c r="AU193" s="90"/>
      <c r="AV193" s="90"/>
      <c r="AW193" s="90"/>
    </row>
    <row r="194" spans="2:49">
      <c r="B194" s="90" t="s">
        <v>933</v>
      </c>
      <c r="C194" s="90"/>
      <c r="D194" s="90"/>
      <c r="E194" s="90"/>
      <c r="F194" s="90"/>
      <c r="G194" s="90"/>
      <c r="H194" s="90"/>
      <c r="I194" s="90"/>
      <c r="J194" s="90"/>
      <c r="K194" s="90"/>
      <c r="L194" s="90"/>
      <c r="M194" s="90"/>
      <c r="N194" s="90"/>
      <c r="O194" s="90"/>
      <c r="P194" s="90"/>
      <c r="Q194" s="90"/>
      <c r="R194" s="90"/>
      <c r="S194" s="90"/>
      <c r="AD194" s="90"/>
      <c r="AE194" s="90"/>
      <c r="AF194" s="90"/>
      <c r="AG194" s="90"/>
      <c r="AH194" s="90"/>
      <c r="AI194" s="90"/>
      <c r="AJ194" s="90"/>
      <c r="AK194" s="90"/>
      <c r="AL194" s="90"/>
      <c r="AM194" s="90"/>
      <c r="AN194" s="90"/>
      <c r="AO194" s="90"/>
      <c r="AP194" s="90"/>
      <c r="AQ194" s="90"/>
      <c r="AR194" s="90"/>
      <c r="AS194" s="90"/>
      <c r="AT194" s="90"/>
      <c r="AU194" s="90"/>
      <c r="AV194" s="90"/>
      <c r="AW194" s="90"/>
    </row>
    <row r="195" spans="2:49">
      <c r="B195" s="90"/>
      <c r="C195" s="90"/>
      <c r="D195" s="90"/>
      <c r="E195" s="90"/>
      <c r="F195" s="90"/>
      <c r="G195" s="90"/>
      <c r="H195" s="90"/>
      <c r="I195" s="90"/>
      <c r="J195" s="90"/>
      <c r="K195" s="90"/>
      <c r="L195" s="90"/>
      <c r="M195" s="90"/>
      <c r="N195" s="90"/>
      <c r="O195" s="90"/>
      <c r="P195" s="90"/>
      <c r="Q195" s="90"/>
      <c r="R195" s="90"/>
      <c r="S195" s="90"/>
      <c r="AD195" s="90"/>
      <c r="AE195" s="90"/>
      <c r="AF195" s="90"/>
      <c r="AG195" s="90"/>
      <c r="AH195" s="90"/>
      <c r="AI195" s="90"/>
      <c r="AJ195" s="90"/>
      <c r="AK195" s="90"/>
      <c r="AL195" s="90"/>
      <c r="AM195" s="90"/>
      <c r="AN195" s="90"/>
      <c r="AO195" s="90"/>
      <c r="AP195" s="90"/>
      <c r="AQ195" s="90"/>
      <c r="AR195" s="90"/>
      <c r="AS195" s="90"/>
      <c r="AT195" s="90"/>
      <c r="AU195" s="90"/>
      <c r="AV195" s="90"/>
      <c r="AW195" s="90"/>
    </row>
    <row r="196" spans="2:49">
      <c r="B196" s="90" t="s">
        <v>934</v>
      </c>
      <c r="C196" s="90"/>
      <c r="D196" s="90"/>
      <c r="E196" s="90"/>
      <c r="F196" s="90"/>
      <c r="G196" s="90"/>
      <c r="H196" s="90"/>
      <c r="I196" s="90"/>
      <c r="J196" s="90"/>
      <c r="K196" s="90"/>
      <c r="L196" s="90"/>
      <c r="M196" s="90"/>
      <c r="N196" s="90"/>
      <c r="O196" s="90"/>
      <c r="P196" s="90"/>
      <c r="Q196" s="90"/>
      <c r="R196" s="90"/>
      <c r="S196" s="90"/>
      <c r="AD196" s="90"/>
      <c r="AE196" s="90"/>
      <c r="AF196" s="90"/>
      <c r="AG196" s="90"/>
      <c r="AH196" s="90"/>
      <c r="AI196" s="90"/>
      <c r="AJ196" s="90"/>
      <c r="AK196" s="90"/>
      <c r="AL196" s="90"/>
      <c r="AM196" s="90"/>
      <c r="AN196" s="90"/>
      <c r="AO196" s="90"/>
      <c r="AP196" s="90"/>
      <c r="AQ196" s="90"/>
      <c r="AR196" s="90"/>
      <c r="AS196" s="90"/>
      <c r="AT196" s="90"/>
      <c r="AU196" s="90"/>
      <c r="AV196" s="90"/>
      <c r="AW196" s="90"/>
    </row>
    <row r="197" spans="2:49">
      <c r="B197" s="90"/>
      <c r="C197" s="90"/>
      <c r="D197" s="90"/>
      <c r="E197" s="90"/>
      <c r="F197" s="90"/>
      <c r="G197" s="90"/>
      <c r="H197" s="90"/>
      <c r="I197" s="90"/>
      <c r="J197" s="90"/>
      <c r="K197" s="90"/>
      <c r="L197" s="90"/>
      <c r="M197" s="90"/>
      <c r="N197" s="90"/>
      <c r="O197" s="90"/>
      <c r="P197" s="90"/>
      <c r="Q197" s="90"/>
      <c r="R197" s="90"/>
      <c r="S197" s="90"/>
      <c r="AD197" s="90"/>
      <c r="AE197" s="90"/>
      <c r="AF197" s="90"/>
      <c r="AG197" s="90"/>
      <c r="AH197" s="90"/>
      <c r="AI197" s="90"/>
      <c r="AJ197" s="90"/>
      <c r="AK197" s="90"/>
      <c r="AL197" s="90"/>
      <c r="AM197" s="90"/>
      <c r="AN197" s="90"/>
      <c r="AO197" s="90"/>
      <c r="AP197" s="90"/>
      <c r="AQ197" s="90"/>
      <c r="AR197" s="90"/>
      <c r="AS197" s="90"/>
      <c r="AT197" s="90"/>
      <c r="AU197" s="90"/>
      <c r="AV197" s="90"/>
      <c r="AW197" s="90"/>
    </row>
    <row r="198" spans="2:49">
      <c r="B198" s="90" t="s">
        <v>935</v>
      </c>
      <c r="C198" s="90"/>
      <c r="D198" s="90"/>
      <c r="E198" s="90"/>
      <c r="F198" s="90"/>
      <c r="G198" s="90"/>
      <c r="H198" s="90"/>
      <c r="I198" s="90"/>
      <c r="J198" s="90"/>
      <c r="K198" s="90"/>
      <c r="L198" s="90"/>
      <c r="M198" s="90"/>
      <c r="N198" s="90"/>
      <c r="O198" s="90"/>
      <c r="P198" s="90"/>
      <c r="Q198" s="90"/>
      <c r="R198" s="90"/>
      <c r="S198" s="90"/>
      <c r="AD198" s="90"/>
      <c r="AE198" s="90"/>
      <c r="AF198" s="90"/>
      <c r="AG198" s="90"/>
      <c r="AH198" s="90"/>
      <c r="AI198" s="90"/>
      <c r="AJ198" s="90"/>
      <c r="AK198" s="90"/>
      <c r="AL198" s="90"/>
      <c r="AM198" s="90"/>
      <c r="AN198" s="90"/>
      <c r="AO198" s="90"/>
      <c r="AP198" s="90"/>
      <c r="AQ198" s="90"/>
      <c r="AR198" s="90"/>
      <c r="AS198" s="90"/>
      <c r="AT198" s="90"/>
      <c r="AU198" s="90"/>
      <c r="AV198" s="90"/>
      <c r="AW198" s="90"/>
    </row>
    <row r="199" spans="2:49">
      <c r="B199" s="90" t="s">
        <v>936</v>
      </c>
      <c r="C199" s="90"/>
      <c r="D199" s="90"/>
      <c r="E199" s="90"/>
      <c r="F199" s="90"/>
      <c r="G199" s="90"/>
      <c r="H199" s="90"/>
      <c r="I199" s="90"/>
      <c r="J199" s="90"/>
      <c r="K199" s="90"/>
      <c r="L199" s="90"/>
      <c r="M199" s="90"/>
      <c r="N199" s="90"/>
      <c r="O199" s="90"/>
      <c r="P199" s="90"/>
      <c r="Q199" s="90"/>
      <c r="R199" s="90"/>
      <c r="S199" s="90"/>
      <c r="AD199" s="90"/>
      <c r="AE199" s="90"/>
      <c r="AF199" s="90"/>
      <c r="AG199" s="90"/>
      <c r="AH199" s="90"/>
      <c r="AI199" s="90"/>
      <c r="AJ199" s="90"/>
      <c r="AK199" s="90"/>
      <c r="AL199" s="90"/>
      <c r="AM199" s="90"/>
      <c r="AN199" s="90"/>
      <c r="AO199" s="90"/>
      <c r="AP199" s="90"/>
      <c r="AQ199" s="90"/>
      <c r="AR199" s="90"/>
      <c r="AS199" s="90"/>
      <c r="AT199" s="90"/>
      <c r="AU199" s="90"/>
      <c r="AV199" s="90"/>
      <c r="AW199" s="90"/>
    </row>
    <row r="200" spans="2:49">
      <c r="B200" s="90"/>
      <c r="C200" s="90"/>
      <c r="D200" s="90"/>
      <c r="E200" s="90"/>
      <c r="F200" s="90"/>
      <c r="G200" s="90"/>
      <c r="H200" s="90"/>
      <c r="I200" s="90"/>
      <c r="J200" s="90"/>
      <c r="K200" s="90"/>
      <c r="L200" s="90"/>
      <c r="M200" s="90"/>
      <c r="N200" s="90"/>
      <c r="O200" s="90"/>
      <c r="P200" s="90"/>
      <c r="Q200" s="90"/>
      <c r="R200" s="90"/>
      <c r="S200" s="90"/>
      <c r="AD200" s="90"/>
      <c r="AE200" s="90"/>
      <c r="AF200" s="90"/>
      <c r="AG200" s="90"/>
      <c r="AH200" s="90"/>
      <c r="AI200" s="90"/>
      <c r="AJ200" s="90"/>
      <c r="AK200" s="90"/>
      <c r="AL200" s="90"/>
      <c r="AM200" s="90"/>
      <c r="AN200" s="90"/>
      <c r="AO200" s="90"/>
      <c r="AP200" s="90"/>
      <c r="AQ200" s="90"/>
      <c r="AR200" s="90"/>
      <c r="AS200" s="90"/>
      <c r="AT200" s="90"/>
      <c r="AU200" s="90"/>
      <c r="AV200" s="90"/>
      <c r="AW200" s="90"/>
    </row>
    <row r="201" spans="2:49">
      <c r="B201" s="90"/>
      <c r="C201" s="90"/>
      <c r="D201" s="90"/>
      <c r="E201" s="90"/>
      <c r="F201" s="90"/>
      <c r="G201" s="90"/>
      <c r="H201" s="90"/>
      <c r="I201" s="90"/>
      <c r="J201" s="90"/>
      <c r="K201" s="90"/>
      <c r="L201" s="90"/>
      <c r="M201" s="90"/>
      <c r="N201" s="90"/>
      <c r="O201" s="90"/>
      <c r="P201" s="90"/>
      <c r="Q201" s="90"/>
      <c r="R201" s="90"/>
      <c r="S201" s="90"/>
      <c r="AD201" s="90"/>
      <c r="AE201" s="90"/>
      <c r="AF201" s="90"/>
      <c r="AG201" s="90"/>
      <c r="AH201" s="90"/>
      <c r="AI201" s="90"/>
      <c r="AJ201" s="90"/>
      <c r="AK201" s="90"/>
      <c r="AL201" s="90"/>
      <c r="AM201" s="90"/>
      <c r="AN201" s="90"/>
      <c r="AO201" s="90"/>
      <c r="AP201" s="90"/>
      <c r="AQ201" s="90"/>
      <c r="AR201" s="90"/>
      <c r="AS201" s="90"/>
      <c r="AT201" s="90"/>
      <c r="AU201" s="90"/>
      <c r="AV201" s="90"/>
      <c r="AW201" s="90"/>
    </row>
    <row r="202" spans="2:49">
      <c r="B202" s="90"/>
      <c r="C202" s="90"/>
      <c r="D202" s="90"/>
      <c r="E202" s="90"/>
      <c r="F202" s="90"/>
      <c r="G202" s="90"/>
      <c r="H202" s="90"/>
      <c r="I202" s="90"/>
      <c r="J202" s="90"/>
      <c r="K202" s="90"/>
      <c r="L202" s="90"/>
      <c r="M202" s="90"/>
      <c r="N202" s="90"/>
      <c r="O202" s="90"/>
      <c r="P202" s="90"/>
      <c r="Q202" s="90"/>
      <c r="R202" s="90"/>
      <c r="S202" s="90"/>
      <c r="AD202" s="90"/>
      <c r="AE202" s="90"/>
      <c r="AF202" s="90"/>
      <c r="AG202" s="90"/>
      <c r="AH202" s="90"/>
      <c r="AI202" s="90"/>
      <c r="AJ202" s="90"/>
      <c r="AK202" s="90"/>
      <c r="AL202" s="90"/>
      <c r="AM202" s="90"/>
      <c r="AN202" s="90"/>
      <c r="AO202" s="90"/>
      <c r="AP202" s="90"/>
      <c r="AQ202" s="90"/>
      <c r="AR202" s="90"/>
      <c r="AS202" s="90"/>
      <c r="AT202" s="90"/>
      <c r="AU202" s="90"/>
      <c r="AV202" s="90"/>
      <c r="AW202" s="90"/>
    </row>
    <row r="203" spans="2:49">
      <c r="B203" s="90"/>
      <c r="C203" s="90"/>
      <c r="D203" s="90"/>
      <c r="E203" s="90"/>
      <c r="F203" s="90"/>
      <c r="G203" s="90"/>
      <c r="H203" s="90"/>
      <c r="I203" s="90"/>
      <c r="J203" s="90"/>
      <c r="K203" s="90"/>
      <c r="L203" s="90"/>
      <c r="M203" s="90"/>
      <c r="N203" s="90"/>
      <c r="O203" s="90"/>
      <c r="P203" s="90"/>
      <c r="Q203" s="90"/>
      <c r="R203" s="90"/>
      <c r="S203" s="90"/>
      <c r="AD203" s="90"/>
      <c r="AE203" s="90"/>
      <c r="AF203" s="90"/>
      <c r="AG203" s="90"/>
      <c r="AH203" s="90"/>
      <c r="AI203" s="90"/>
      <c r="AJ203" s="90"/>
      <c r="AK203" s="90"/>
      <c r="AL203" s="90"/>
      <c r="AM203" s="90"/>
      <c r="AN203" s="90"/>
      <c r="AO203" s="90"/>
      <c r="AP203" s="90"/>
      <c r="AQ203" s="90"/>
      <c r="AR203" s="90"/>
      <c r="AS203" s="90"/>
      <c r="AT203" s="90"/>
      <c r="AU203" s="90"/>
      <c r="AV203" s="90"/>
      <c r="AW203" s="90"/>
    </row>
    <row r="204" spans="2:49">
      <c r="B204" s="90"/>
      <c r="C204" s="90"/>
      <c r="D204" s="90"/>
      <c r="E204" s="90"/>
      <c r="F204" s="90"/>
      <c r="G204" s="90"/>
      <c r="H204" s="90"/>
      <c r="I204" s="90"/>
      <c r="J204" s="90"/>
      <c r="K204" s="90"/>
      <c r="L204" s="90"/>
      <c r="M204" s="90"/>
      <c r="N204" s="90"/>
      <c r="O204" s="90"/>
      <c r="P204" s="90"/>
      <c r="Q204" s="90"/>
      <c r="R204" s="90"/>
      <c r="S204" s="90"/>
      <c r="AD204" s="90"/>
      <c r="AE204" s="90"/>
      <c r="AF204" s="90"/>
      <c r="AG204" s="90"/>
      <c r="AH204" s="90"/>
      <c r="AI204" s="90"/>
      <c r="AJ204" s="90"/>
      <c r="AK204" s="90"/>
      <c r="AL204" s="90"/>
      <c r="AM204" s="90"/>
      <c r="AN204" s="90"/>
      <c r="AO204" s="90"/>
      <c r="AP204" s="90"/>
      <c r="AQ204" s="90"/>
      <c r="AR204" s="90"/>
      <c r="AS204" s="90"/>
      <c r="AT204" s="90"/>
      <c r="AU204" s="90"/>
      <c r="AV204" s="90"/>
      <c r="AW204" s="90"/>
    </row>
    <row r="205" spans="2:49">
      <c r="B205" s="90"/>
      <c r="C205" s="90"/>
      <c r="D205" s="90"/>
      <c r="E205" s="90"/>
      <c r="F205" s="90"/>
      <c r="G205" s="90"/>
      <c r="H205" s="90"/>
      <c r="I205" s="90"/>
      <c r="J205" s="90"/>
      <c r="K205" s="90"/>
      <c r="L205" s="90"/>
      <c r="M205" s="90"/>
      <c r="N205" s="90"/>
      <c r="O205" s="90"/>
      <c r="P205" s="90"/>
      <c r="Q205" s="90"/>
      <c r="R205" s="90"/>
      <c r="S205" s="90"/>
      <c r="AD205" s="90"/>
      <c r="AE205" s="90"/>
      <c r="AF205" s="90"/>
      <c r="AG205" s="90"/>
      <c r="AH205" s="90"/>
      <c r="AI205" s="90"/>
      <c r="AJ205" s="90"/>
      <c r="AK205" s="90"/>
      <c r="AL205" s="90"/>
      <c r="AM205" s="90"/>
      <c r="AN205" s="90"/>
      <c r="AO205" s="90"/>
      <c r="AP205" s="90"/>
      <c r="AQ205" s="90"/>
      <c r="AR205" s="90"/>
      <c r="AS205" s="90"/>
      <c r="AT205" s="90"/>
      <c r="AU205" s="90"/>
      <c r="AV205" s="90"/>
      <c r="AW205" s="90"/>
    </row>
    <row r="206" spans="2:49">
      <c r="B206" s="90"/>
      <c r="C206" s="90"/>
      <c r="D206" s="90"/>
      <c r="E206" s="90"/>
      <c r="F206" s="90"/>
      <c r="G206" s="90"/>
      <c r="H206" s="90"/>
      <c r="I206" s="90"/>
      <c r="J206" s="90"/>
      <c r="K206" s="90"/>
      <c r="L206" s="90"/>
      <c r="M206" s="90"/>
      <c r="N206" s="90"/>
      <c r="O206" s="90"/>
      <c r="P206" s="90"/>
      <c r="Q206" s="90"/>
      <c r="R206" s="90"/>
      <c r="S206" s="90"/>
      <c r="AD206" s="90"/>
      <c r="AE206" s="90"/>
      <c r="AF206" s="90"/>
      <c r="AG206" s="90"/>
      <c r="AH206" s="90"/>
      <c r="AI206" s="90"/>
      <c r="AJ206" s="90"/>
      <c r="AK206" s="90"/>
      <c r="AL206" s="90"/>
      <c r="AM206" s="90"/>
      <c r="AN206" s="90"/>
      <c r="AO206" s="90"/>
      <c r="AP206" s="90"/>
      <c r="AQ206" s="90"/>
      <c r="AR206" s="90"/>
      <c r="AS206" s="90"/>
      <c r="AT206" s="90"/>
      <c r="AU206" s="90"/>
      <c r="AV206" s="90"/>
      <c r="AW206" s="90"/>
    </row>
    <row r="207" spans="2:49">
      <c r="B207" s="90"/>
      <c r="C207" s="90"/>
      <c r="D207" s="90"/>
      <c r="E207" s="90"/>
      <c r="F207" s="90"/>
      <c r="G207" s="90"/>
      <c r="H207" s="90"/>
      <c r="I207" s="90"/>
      <c r="J207" s="90"/>
      <c r="K207" s="90"/>
      <c r="L207" s="90"/>
      <c r="M207" s="90"/>
      <c r="N207" s="90"/>
      <c r="O207" s="90"/>
      <c r="P207" s="90"/>
      <c r="Q207" s="90"/>
      <c r="R207" s="90"/>
      <c r="S207" s="90"/>
      <c r="AD207" s="90"/>
      <c r="AE207" s="90"/>
      <c r="AF207" s="90"/>
      <c r="AG207" s="90"/>
      <c r="AH207" s="90"/>
      <c r="AI207" s="90"/>
      <c r="AJ207" s="90"/>
      <c r="AK207" s="90"/>
      <c r="AL207" s="90"/>
      <c r="AM207" s="90"/>
      <c r="AN207" s="90"/>
      <c r="AO207" s="90"/>
      <c r="AP207" s="90"/>
      <c r="AQ207" s="90"/>
      <c r="AR207" s="90"/>
      <c r="AS207" s="90"/>
      <c r="AT207" s="90"/>
      <c r="AU207" s="90"/>
      <c r="AV207" s="90"/>
      <c r="AW207" s="90"/>
    </row>
    <row r="208" spans="2:49">
      <c r="B208" s="90"/>
      <c r="C208" s="90"/>
      <c r="D208" s="90"/>
      <c r="E208" s="90"/>
      <c r="F208" s="90"/>
      <c r="G208" s="90"/>
      <c r="H208" s="90"/>
      <c r="I208" s="90"/>
      <c r="J208" s="90"/>
      <c r="K208" s="90"/>
      <c r="L208" s="90"/>
      <c r="M208" s="90"/>
      <c r="N208" s="90"/>
      <c r="O208" s="90"/>
      <c r="P208" s="90"/>
      <c r="Q208" s="90"/>
      <c r="R208" s="90"/>
      <c r="S208" s="90"/>
      <c r="AD208" s="90"/>
      <c r="AE208" s="90"/>
      <c r="AF208" s="90"/>
      <c r="AG208" s="90"/>
      <c r="AH208" s="90"/>
      <c r="AI208" s="90"/>
      <c r="AJ208" s="90"/>
      <c r="AK208" s="90"/>
      <c r="AL208" s="90"/>
      <c r="AM208" s="90"/>
      <c r="AN208" s="90"/>
      <c r="AO208" s="90"/>
      <c r="AP208" s="90"/>
      <c r="AQ208" s="90"/>
      <c r="AR208" s="90"/>
      <c r="AS208" s="90"/>
      <c r="AT208" s="90"/>
      <c r="AU208" s="90"/>
      <c r="AV208" s="90"/>
      <c r="AW208" s="90"/>
    </row>
    <row r="209" spans="2:49">
      <c r="B209" s="90"/>
      <c r="C209" s="90"/>
      <c r="D209" s="90"/>
      <c r="E209" s="90"/>
      <c r="F209" s="90"/>
      <c r="G209" s="90"/>
      <c r="H209" s="90"/>
      <c r="I209" s="90"/>
      <c r="J209" s="90"/>
      <c r="K209" s="90"/>
      <c r="L209" s="90"/>
      <c r="M209" s="90"/>
      <c r="N209" s="90"/>
      <c r="O209" s="90"/>
      <c r="P209" s="90"/>
      <c r="Q209" s="90"/>
      <c r="R209" s="90"/>
      <c r="S209" s="90"/>
      <c r="AD209" s="90"/>
      <c r="AE209" s="90"/>
      <c r="AF209" s="90"/>
      <c r="AG209" s="90"/>
      <c r="AH209" s="90"/>
      <c r="AI209" s="90"/>
      <c r="AJ209" s="90"/>
      <c r="AK209" s="90"/>
      <c r="AL209" s="90"/>
      <c r="AM209" s="90"/>
      <c r="AN209" s="90"/>
      <c r="AO209" s="90"/>
      <c r="AP209" s="90"/>
      <c r="AQ209" s="90"/>
      <c r="AR209" s="90"/>
      <c r="AS209" s="90"/>
      <c r="AT209" s="90"/>
      <c r="AU209" s="90"/>
      <c r="AV209" s="90"/>
      <c r="AW209" s="90"/>
    </row>
    <row r="210" spans="2:49">
      <c r="B210" s="90"/>
      <c r="C210" s="90"/>
      <c r="D210" s="90"/>
      <c r="E210" s="90"/>
      <c r="F210" s="90"/>
      <c r="G210" s="90"/>
      <c r="H210" s="90"/>
      <c r="I210" s="90"/>
      <c r="J210" s="90"/>
      <c r="K210" s="90"/>
      <c r="L210" s="90"/>
      <c r="M210" s="90"/>
      <c r="N210" s="90"/>
      <c r="O210" s="90"/>
      <c r="P210" s="90"/>
      <c r="Q210" s="90"/>
      <c r="R210" s="90"/>
      <c r="S210" s="90"/>
      <c r="AD210" s="90"/>
      <c r="AE210" s="90"/>
      <c r="AF210" s="90"/>
      <c r="AG210" s="90"/>
      <c r="AH210" s="90"/>
      <c r="AI210" s="90"/>
      <c r="AJ210" s="90"/>
      <c r="AK210" s="90"/>
      <c r="AL210" s="90"/>
      <c r="AM210" s="90"/>
      <c r="AN210" s="90"/>
      <c r="AO210" s="90"/>
      <c r="AP210" s="90"/>
      <c r="AQ210" s="90"/>
      <c r="AR210" s="90"/>
      <c r="AS210" s="90"/>
      <c r="AT210" s="90"/>
      <c r="AU210" s="90"/>
      <c r="AV210" s="90"/>
      <c r="AW210" s="90"/>
    </row>
    <row r="211" spans="2:49">
      <c r="B211" s="90"/>
      <c r="C211" s="90"/>
      <c r="D211" s="90"/>
      <c r="E211" s="90"/>
      <c r="F211" s="90"/>
      <c r="G211" s="90"/>
      <c r="H211" s="90"/>
      <c r="I211" s="90"/>
      <c r="J211" s="90"/>
      <c r="K211" s="90"/>
      <c r="L211" s="90"/>
      <c r="M211" s="90"/>
      <c r="N211" s="90"/>
      <c r="O211" s="90"/>
      <c r="P211" s="90"/>
      <c r="Q211" s="90"/>
      <c r="R211" s="90"/>
      <c r="S211" s="90"/>
      <c r="AD211" s="90"/>
      <c r="AE211" s="90"/>
      <c r="AF211" s="90"/>
      <c r="AG211" s="90"/>
      <c r="AH211" s="90"/>
      <c r="AI211" s="90"/>
      <c r="AJ211" s="90"/>
      <c r="AK211" s="90"/>
      <c r="AL211" s="90"/>
      <c r="AM211" s="90"/>
      <c r="AN211" s="90"/>
      <c r="AO211" s="90"/>
      <c r="AP211" s="90"/>
      <c r="AQ211" s="90"/>
      <c r="AR211" s="90"/>
      <c r="AS211" s="90"/>
      <c r="AT211" s="90"/>
      <c r="AU211" s="90"/>
      <c r="AV211" s="90"/>
      <c r="AW211" s="90"/>
    </row>
    <row r="212" spans="2:49">
      <c r="B212" s="90"/>
      <c r="C212" s="90"/>
      <c r="D212" s="90"/>
      <c r="E212" s="90"/>
      <c r="F212" s="90"/>
      <c r="G212" s="90"/>
      <c r="H212" s="90"/>
      <c r="I212" s="90"/>
      <c r="J212" s="90"/>
      <c r="K212" s="90"/>
      <c r="L212" s="90"/>
      <c r="M212" s="90"/>
      <c r="N212" s="90"/>
      <c r="O212" s="90"/>
      <c r="P212" s="90"/>
      <c r="Q212" s="90"/>
      <c r="R212" s="90"/>
      <c r="S212" s="90"/>
      <c r="AD212" s="90"/>
      <c r="AE212" s="90"/>
      <c r="AF212" s="90"/>
      <c r="AG212" s="90"/>
      <c r="AH212" s="90"/>
      <c r="AI212" s="90"/>
      <c r="AJ212" s="90"/>
      <c r="AK212" s="90"/>
      <c r="AL212" s="90"/>
      <c r="AM212" s="90"/>
      <c r="AN212" s="90"/>
      <c r="AO212" s="90"/>
      <c r="AP212" s="90"/>
      <c r="AQ212" s="90"/>
      <c r="AR212" s="90"/>
      <c r="AS212" s="90"/>
      <c r="AT212" s="90"/>
      <c r="AU212" s="90"/>
      <c r="AV212" s="90"/>
      <c r="AW212" s="90"/>
    </row>
    <row r="213" spans="2:49">
      <c r="B213" s="90"/>
      <c r="C213" s="90"/>
      <c r="D213" s="90"/>
      <c r="E213" s="90"/>
      <c r="F213" s="90"/>
      <c r="G213" s="90"/>
      <c r="H213" s="90"/>
      <c r="I213" s="90"/>
      <c r="J213" s="90"/>
      <c r="K213" s="90"/>
      <c r="L213" s="90"/>
      <c r="M213" s="90"/>
      <c r="N213" s="90"/>
      <c r="O213" s="90"/>
      <c r="P213" s="90"/>
      <c r="Q213" s="90"/>
      <c r="R213" s="90"/>
      <c r="S213" s="90"/>
      <c r="AD213" s="90"/>
      <c r="AE213" s="90"/>
      <c r="AF213" s="90"/>
      <c r="AG213" s="90"/>
      <c r="AH213" s="90"/>
      <c r="AI213" s="90"/>
      <c r="AJ213" s="90"/>
      <c r="AK213" s="90"/>
      <c r="AL213" s="90"/>
      <c r="AM213" s="90"/>
      <c r="AN213" s="90"/>
      <c r="AO213" s="90"/>
      <c r="AP213" s="90"/>
      <c r="AQ213" s="90"/>
      <c r="AR213" s="90"/>
      <c r="AS213" s="90"/>
      <c r="AT213" s="90"/>
      <c r="AU213" s="90"/>
      <c r="AV213" s="90"/>
      <c r="AW213" s="90"/>
    </row>
    <row r="214" spans="2:49">
      <c r="B214" s="90"/>
      <c r="C214" s="90"/>
      <c r="D214" s="90"/>
      <c r="E214" s="90"/>
      <c r="F214" s="90"/>
      <c r="G214" s="90"/>
      <c r="H214" s="90"/>
      <c r="I214" s="90"/>
      <c r="J214" s="90"/>
      <c r="K214" s="90"/>
      <c r="L214" s="90"/>
      <c r="M214" s="90"/>
      <c r="N214" s="90"/>
      <c r="O214" s="90"/>
      <c r="P214" s="90"/>
      <c r="Q214" s="90"/>
      <c r="R214" s="90"/>
      <c r="S214" s="90"/>
      <c r="AD214" s="90"/>
      <c r="AE214" s="90"/>
      <c r="AF214" s="90"/>
      <c r="AG214" s="90"/>
      <c r="AH214" s="90"/>
      <c r="AI214" s="90"/>
      <c r="AJ214" s="90"/>
      <c r="AK214" s="90"/>
      <c r="AL214" s="90"/>
      <c r="AM214" s="90"/>
      <c r="AN214" s="90"/>
      <c r="AO214" s="90"/>
      <c r="AP214" s="90"/>
      <c r="AQ214" s="90"/>
      <c r="AR214" s="90"/>
      <c r="AS214" s="90"/>
      <c r="AT214" s="90"/>
      <c r="AU214" s="90"/>
      <c r="AV214" s="90"/>
      <c r="AW214" s="90"/>
    </row>
    <row r="215" spans="2:49">
      <c r="B215" s="90"/>
      <c r="C215" s="90"/>
      <c r="D215" s="90"/>
      <c r="E215" s="90"/>
      <c r="F215" s="90"/>
      <c r="G215" s="90"/>
      <c r="H215" s="90"/>
      <c r="I215" s="90"/>
      <c r="J215" s="90"/>
      <c r="K215" s="90"/>
      <c r="L215" s="90"/>
      <c r="M215" s="90"/>
      <c r="N215" s="90"/>
      <c r="O215" s="90"/>
      <c r="P215" s="90"/>
      <c r="Q215" s="90"/>
      <c r="R215" s="90"/>
      <c r="S215" s="90"/>
      <c r="AD215" s="90"/>
      <c r="AE215" s="90"/>
      <c r="AF215" s="90"/>
      <c r="AG215" s="90"/>
      <c r="AH215" s="90"/>
      <c r="AI215" s="90"/>
      <c r="AJ215" s="90"/>
      <c r="AK215" s="90"/>
      <c r="AL215" s="90"/>
      <c r="AM215" s="90"/>
      <c r="AN215" s="90"/>
      <c r="AO215" s="90"/>
      <c r="AP215" s="90"/>
      <c r="AQ215" s="90"/>
      <c r="AR215" s="90"/>
      <c r="AS215" s="90"/>
      <c r="AT215" s="90"/>
      <c r="AU215" s="90"/>
      <c r="AV215" s="90"/>
      <c r="AW215" s="90"/>
    </row>
    <row r="216" spans="2:49">
      <c r="B216" s="90"/>
      <c r="C216" s="90"/>
      <c r="D216" s="90"/>
      <c r="E216" s="90"/>
      <c r="F216" s="90"/>
      <c r="G216" s="90"/>
      <c r="H216" s="90"/>
      <c r="I216" s="90"/>
      <c r="J216" s="90"/>
      <c r="K216" s="90"/>
      <c r="L216" s="90"/>
      <c r="M216" s="90"/>
      <c r="N216" s="90"/>
      <c r="O216" s="90"/>
      <c r="P216" s="90"/>
      <c r="Q216" s="90"/>
      <c r="R216" s="90"/>
      <c r="S216" s="90"/>
      <c r="AD216" s="90"/>
      <c r="AE216" s="90"/>
      <c r="AF216" s="90"/>
      <c r="AG216" s="90"/>
      <c r="AH216" s="90"/>
      <c r="AI216" s="90"/>
      <c r="AJ216" s="90"/>
      <c r="AK216" s="90"/>
      <c r="AL216" s="90"/>
      <c r="AM216" s="90"/>
      <c r="AN216" s="90"/>
      <c r="AO216" s="90"/>
      <c r="AP216" s="90"/>
      <c r="AQ216" s="90"/>
      <c r="AR216" s="90"/>
      <c r="AS216" s="90"/>
      <c r="AT216" s="90"/>
      <c r="AU216" s="90"/>
      <c r="AV216" s="90"/>
      <c r="AW216" s="90"/>
    </row>
    <row r="217" spans="2:49">
      <c r="B217" s="90"/>
      <c r="C217" s="90"/>
      <c r="D217" s="90"/>
      <c r="E217" s="90"/>
      <c r="F217" s="90"/>
      <c r="G217" s="90"/>
      <c r="H217" s="90"/>
      <c r="I217" s="90"/>
      <c r="J217" s="90"/>
      <c r="K217" s="90"/>
      <c r="L217" s="90"/>
      <c r="M217" s="90"/>
      <c r="N217" s="90"/>
      <c r="O217" s="90"/>
      <c r="P217" s="90"/>
      <c r="Q217" s="90"/>
      <c r="R217" s="90"/>
      <c r="S217" s="90"/>
      <c r="AD217" s="90"/>
      <c r="AE217" s="90"/>
      <c r="AF217" s="90"/>
      <c r="AG217" s="90"/>
      <c r="AH217" s="90"/>
      <c r="AI217" s="90"/>
      <c r="AJ217" s="90"/>
      <c r="AK217" s="90"/>
      <c r="AL217" s="90"/>
      <c r="AM217" s="90"/>
      <c r="AN217" s="90"/>
      <c r="AO217" s="90"/>
      <c r="AP217" s="90"/>
      <c r="AQ217" s="90"/>
      <c r="AR217" s="90"/>
      <c r="AS217" s="90"/>
      <c r="AT217" s="90"/>
      <c r="AU217" s="90"/>
      <c r="AV217" s="90"/>
      <c r="AW217" s="90"/>
    </row>
    <row r="218" spans="2:49">
      <c r="B218" s="90" t="s">
        <v>937</v>
      </c>
      <c r="C218" s="90"/>
      <c r="D218" s="90"/>
      <c r="E218" s="90"/>
      <c r="F218" s="90"/>
      <c r="G218" s="90"/>
      <c r="H218" s="90"/>
      <c r="I218" s="90"/>
      <c r="J218" s="90"/>
      <c r="K218" s="90"/>
      <c r="L218" s="90"/>
      <c r="M218" s="90"/>
      <c r="N218" s="90"/>
      <c r="O218" s="90"/>
      <c r="P218" s="90"/>
      <c r="Q218" s="90"/>
      <c r="R218" s="90"/>
      <c r="S218" s="90"/>
      <c r="AD218" s="90"/>
      <c r="AE218" s="90"/>
      <c r="AF218" s="90"/>
      <c r="AG218" s="90"/>
      <c r="AH218" s="90"/>
      <c r="AI218" s="90"/>
      <c r="AJ218" s="90"/>
      <c r="AK218" s="90"/>
      <c r="AL218" s="90"/>
      <c r="AM218" s="90"/>
      <c r="AN218" s="90"/>
      <c r="AO218" s="90"/>
      <c r="AP218" s="90"/>
      <c r="AQ218" s="90"/>
      <c r="AR218" s="90"/>
      <c r="AS218" s="90"/>
      <c r="AT218" s="90"/>
      <c r="AU218" s="90"/>
      <c r="AV218" s="90"/>
      <c r="AW218" s="90"/>
    </row>
    <row r="219" spans="2:49">
      <c r="B219" s="90" t="s">
        <v>938</v>
      </c>
      <c r="C219" s="90"/>
      <c r="D219" s="90"/>
      <c r="E219" s="90"/>
      <c r="F219" s="90"/>
      <c r="G219" s="90"/>
      <c r="H219" s="90"/>
      <c r="I219" s="90"/>
      <c r="J219" s="90"/>
      <c r="K219" s="90"/>
      <c r="L219" s="90"/>
      <c r="M219" s="90"/>
      <c r="N219" s="90"/>
      <c r="O219" s="90"/>
      <c r="P219" s="90"/>
      <c r="Q219" s="90"/>
      <c r="R219" s="90"/>
      <c r="S219" s="90"/>
      <c r="AD219" s="90"/>
      <c r="AE219" s="90"/>
      <c r="AF219" s="90"/>
      <c r="AG219" s="90"/>
      <c r="AH219" s="90"/>
      <c r="AI219" s="90"/>
      <c r="AJ219" s="90"/>
      <c r="AK219" s="90"/>
      <c r="AL219" s="90"/>
      <c r="AM219" s="90"/>
      <c r="AN219" s="90"/>
      <c r="AO219" s="90"/>
      <c r="AP219" s="90"/>
      <c r="AQ219" s="90"/>
      <c r="AR219" s="90"/>
      <c r="AS219" s="90"/>
      <c r="AT219" s="90"/>
      <c r="AU219" s="90"/>
      <c r="AV219" s="90"/>
      <c r="AW219" s="90"/>
    </row>
    <row r="220" spans="2:49">
      <c r="B220" s="90" t="s">
        <v>939</v>
      </c>
      <c r="C220" s="90"/>
      <c r="D220" s="90"/>
      <c r="E220" s="90"/>
      <c r="F220" s="90"/>
      <c r="G220" s="90"/>
      <c r="H220" s="90"/>
      <c r="I220" s="90"/>
      <c r="J220" s="90"/>
      <c r="K220" s="90"/>
      <c r="L220" s="90"/>
      <c r="M220" s="90"/>
      <c r="N220" s="90"/>
      <c r="O220" s="90"/>
      <c r="P220" s="90"/>
      <c r="Q220" s="90"/>
      <c r="R220" s="90"/>
      <c r="S220" s="90"/>
      <c r="AD220" s="90"/>
      <c r="AE220" s="90"/>
      <c r="AF220" s="90"/>
      <c r="AG220" s="90"/>
      <c r="AH220" s="90"/>
      <c r="AI220" s="90"/>
      <c r="AJ220" s="90"/>
      <c r="AK220" s="90"/>
      <c r="AL220" s="90"/>
      <c r="AM220" s="90"/>
      <c r="AN220" s="90"/>
      <c r="AO220" s="90"/>
      <c r="AP220" s="90"/>
      <c r="AQ220" s="90"/>
      <c r="AR220" s="90"/>
      <c r="AS220" s="90"/>
      <c r="AT220" s="90"/>
      <c r="AU220" s="90"/>
      <c r="AV220" s="90"/>
      <c r="AW220" s="90"/>
    </row>
    <row r="221" spans="2:49">
      <c r="B221" s="90" t="s">
        <v>940</v>
      </c>
      <c r="C221" s="90"/>
      <c r="D221" s="90"/>
      <c r="E221" s="90"/>
      <c r="F221" s="90"/>
      <c r="G221" s="90"/>
      <c r="H221" s="90"/>
      <c r="I221" s="90"/>
      <c r="J221" s="90"/>
      <c r="K221" s="90"/>
      <c r="L221" s="90"/>
      <c r="M221" s="90"/>
      <c r="N221" s="90"/>
      <c r="O221" s="90"/>
      <c r="P221" s="90"/>
      <c r="Q221" s="90"/>
      <c r="R221" s="90"/>
      <c r="S221" s="90"/>
      <c r="AD221" s="90"/>
      <c r="AE221" s="90"/>
      <c r="AF221" s="90"/>
      <c r="AG221" s="90"/>
      <c r="AH221" s="90"/>
      <c r="AI221" s="90"/>
      <c r="AJ221" s="90"/>
      <c r="AK221" s="90"/>
      <c r="AL221" s="90"/>
      <c r="AM221" s="90"/>
      <c r="AN221" s="90"/>
      <c r="AO221" s="90"/>
      <c r="AP221" s="90"/>
      <c r="AQ221" s="90"/>
      <c r="AR221" s="90"/>
      <c r="AS221" s="90"/>
      <c r="AT221" s="90"/>
      <c r="AU221" s="90"/>
      <c r="AV221" s="90"/>
      <c r="AW221" s="90"/>
    </row>
    <row r="222" spans="2:49">
      <c r="B222" s="90"/>
      <c r="C222" s="90"/>
      <c r="D222" s="90"/>
      <c r="E222" s="90"/>
      <c r="F222" s="90"/>
      <c r="G222" s="90"/>
      <c r="H222" s="90"/>
      <c r="I222" s="90"/>
      <c r="J222" s="90"/>
      <c r="K222" s="90"/>
      <c r="L222" s="90"/>
      <c r="M222" s="90"/>
      <c r="N222" s="90"/>
      <c r="O222" s="90"/>
      <c r="P222" s="90"/>
      <c r="Q222" s="90"/>
      <c r="R222" s="90"/>
      <c r="S222" s="90"/>
      <c r="AD222" s="90"/>
      <c r="AE222" s="90"/>
      <c r="AF222" s="90"/>
      <c r="AG222" s="90"/>
      <c r="AH222" s="90"/>
      <c r="AI222" s="90"/>
      <c r="AJ222" s="90"/>
      <c r="AK222" s="90"/>
      <c r="AL222" s="90"/>
      <c r="AM222" s="90"/>
      <c r="AN222" s="90"/>
      <c r="AO222" s="90"/>
      <c r="AP222" s="90"/>
      <c r="AQ222" s="90"/>
      <c r="AR222" s="90"/>
      <c r="AS222" s="90"/>
      <c r="AT222" s="90"/>
      <c r="AU222" s="90"/>
      <c r="AV222" s="90"/>
      <c r="AW222" s="90"/>
    </row>
    <row r="223" spans="2:49">
      <c r="B223" s="90" t="s">
        <v>941</v>
      </c>
      <c r="C223" s="90"/>
      <c r="D223" s="90"/>
      <c r="E223" s="90"/>
      <c r="F223" s="90"/>
      <c r="G223" s="90"/>
      <c r="H223" s="90"/>
      <c r="I223" s="90"/>
      <c r="J223" s="90"/>
      <c r="K223" s="90"/>
      <c r="L223" s="90"/>
      <c r="M223" s="90"/>
      <c r="N223" s="90"/>
      <c r="O223" s="90"/>
      <c r="P223" s="90"/>
      <c r="Q223" s="90"/>
      <c r="R223" s="90"/>
      <c r="S223" s="90"/>
      <c r="AD223" s="90"/>
      <c r="AE223" s="90"/>
      <c r="AF223" s="90"/>
      <c r="AG223" s="90"/>
      <c r="AH223" s="90"/>
      <c r="AI223" s="90"/>
      <c r="AJ223" s="90"/>
      <c r="AK223" s="90"/>
      <c r="AL223" s="90"/>
      <c r="AM223" s="90"/>
      <c r="AN223" s="90"/>
      <c r="AO223" s="90"/>
      <c r="AP223" s="90"/>
      <c r="AQ223" s="90"/>
      <c r="AR223" s="90"/>
      <c r="AS223" s="90"/>
      <c r="AT223" s="90"/>
      <c r="AU223" s="90"/>
      <c r="AV223" s="90"/>
      <c r="AW223" s="90"/>
    </row>
    <row r="224" spans="2:49">
      <c r="B224" s="90"/>
      <c r="C224" s="90"/>
      <c r="D224" s="90"/>
      <c r="E224" s="90"/>
      <c r="F224" s="90"/>
      <c r="G224" s="90"/>
      <c r="H224" s="90"/>
      <c r="I224" s="90"/>
      <c r="J224" s="90"/>
      <c r="K224" s="90"/>
      <c r="L224" s="90"/>
      <c r="M224" s="90"/>
      <c r="N224" s="90"/>
      <c r="O224" s="90"/>
      <c r="P224" s="90"/>
      <c r="Q224" s="90"/>
      <c r="R224" s="90"/>
      <c r="S224" s="90"/>
      <c r="AD224" s="90"/>
      <c r="AE224" s="90"/>
      <c r="AF224" s="90"/>
      <c r="AG224" s="90"/>
      <c r="AH224" s="90"/>
      <c r="AI224" s="90"/>
      <c r="AJ224" s="90"/>
      <c r="AK224" s="90"/>
      <c r="AL224" s="90"/>
      <c r="AM224" s="90"/>
      <c r="AN224" s="90"/>
      <c r="AO224" s="90"/>
      <c r="AP224" s="90"/>
      <c r="AQ224" s="90"/>
      <c r="AR224" s="90"/>
      <c r="AS224" s="90"/>
      <c r="AT224" s="90"/>
      <c r="AU224" s="90"/>
      <c r="AV224" s="90"/>
      <c r="AW224" s="90"/>
    </row>
    <row r="225" spans="2:49">
      <c r="B225" s="90" t="s">
        <v>942</v>
      </c>
      <c r="C225" s="90"/>
      <c r="D225" s="90"/>
      <c r="E225" s="90"/>
      <c r="F225" s="90"/>
      <c r="G225" s="90"/>
      <c r="H225" s="90"/>
      <c r="I225" s="90"/>
      <c r="J225" s="90"/>
      <c r="K225" s="90"/>
      <c r="L225" s="90"/>
      <c r="M225" s="90"/>
      <c r="N225" s="90"/>
      <c r="O225" s="90"/>
      <c r="P225" s="90"/>
      <c r="Q225" s="90"/>
      <c r="R225" s="90"/>
      <c r="S225" s="90"/>
      <c r="AD225" s="90"/>
      <c r="AE225" s="90"/>
      <c r="AF225" s="90"/>
      <c r="AG225" s="90"/>
      <c r="AH225" s="90"/>
      <c r="AI225" s="90"/>
      <c r="AJ225" s="90"/>
      <c r="AK225" s="90"/>
      <c r="AL225" s="90"/>
      <c r="AM225" s="90"/>
      <c r="AN225" s="90"/>
      <c r="AO225" s="90"/>
      <c r="AP225" s="90"/>
      <c r="AQ225" s="90"/>
      <c r="AR225" s="90"/>
      <c r="AS225" s="90"/>
      <c r="AT225" s="90"/>
      <c r="AU225" s="90"/>
      <c r="AV225" s="90"/>
      <c r="AW225" s="90"/>
    </row>
    <row r="226" spans="2:49">
      <c r="B226" s="90"/>
      <c r="C226" s="90"/>
      <c r="D226" s="90"/>
      <c r="E226" s="90"/>
      <c r="F226" s="90"/>
      <c r="G226" s="90"/>
      <c r="H226" s="90"/>
      <c r="I226" s="90"/>
      <c r="J226" s="90"/>
      <c r="K226" s="90"/>
      <c r="L226" s="90"/>
      <c r="M226" s="90"/>
      <c r="N226" s="90"/>
      <c r="O226" s="90"/>
      <c r="P226" s="90"/>
      <c r="Q226" s="90"/>
      <c r="R226" s="90"/>
      <c r="S226" s="90"/>
      <c r="AD226" s="90"/>
      <c r="AE226" s="90"/>
      <c r="AF226" s="90"/>
      <c r="AG226" s="90"/>
      <c r="AH226" s="90"/>
      <c r="AI226" s="90"/>
      <c r="AJ226" s="90"/>
      <c r="AK226" s="90"/>
      <c r="AL226" s="90"/>
      <c r="AM226" s="90"/>
      <c r="AN226" s="90"/>
      <c r="AO226" s="90"/>
      <c r="AP226" s="90"/>
      <c r="AQ226" s="90"/>
      <c r="AR226" s="90"/>
      <c r="AS226" s="90"/>
      <c r="AT226" s="90"/>
      <c r="AU226" s="90"/>
      <c r="AV226" s="90"/>
      <c r="AW226" s="90"/>
    </row>
    <row r="227" spans="2:49">
      <c r="B227" s="90" t="s">
        <v>943</v>
      </c>
      <c r="C227" s="90"/>
      <c r="D227" s="90"/>
      <c r="E227" s="90"/>
      <c r="F227" s="90"/>
      <c r="G227" s="90"/>
      <c r="H227" s="90"/>
      <c r="I227" s="90"/>
      <c r="J227" s="90"/>
      <c r="K227" s="90"/>
      <c r="L227" s="90"/>
      <c r="M227" s="90"/>
      <c r="N227" s="90"/>
      <c r="O227" s="90"/>
      <c r="P227" s="90"/>
      <c r="Q227" s="90"/>
      <c r="R227" s="90"/>
      <c r="S227" s="90"/>
      <c r="AD227" s="90"/>
      <c r="AE227" s="90"/>
      <c r="AF227" s="90"/>
      <c r="AG227" s="90"/>
      <c r="AH227" s="90"/>
      <c r="AI227" s="90"/>
      <c r="AJ227" s="90"/>
      <c r="AK227" s="90"/>
      <c r="AL227" s="90"/>
      <c r="AM227" s="90"/>
      <c r="AN227" s="90"/>
      <c r="AO227" s="90"/>
      <c r="AP227" s="90"/>
      <c r="AQ227" s="90"/>
      <c r="AR227" s="90"/>
      <c r="AS227" s="90"/>
      <c r="AT227" s="90"/>
      <c r="AU227" s="90"/>
      <c r="AV227" s="90"/>
      <c r="AW227" s="90"/>
    </row>
    <row r="228" spans="2:49">
      <c r="B228" s="90" t="s">
        <v>944</v>
      </c>
      <c r="C228" s="90"/>
      <c r="D228" s="90"/>
      <c r="E228" s="90"/>
      <c r="F228" s="90"/>
      <c r="G228" s="90"/>
      <c r="H228" s="90"/>
      <c r="I228" s="90"/>
      <c r="J228" s="90"/>
      <c r="K228" s="90"/>
      <c r="L228" s="90"/>
      <c r="M228" s="90"/>
      <c r="N228" s="90"/>
      <c r="O228" s="90"/>
      <c r="P228" s="90"/>
      <c r="Q228" s="90"/>
      <c r="R228" s="90"/>
      <c r="S228" s="90"/>
      <c r="AD228" s="90"/>
      <c r="AE228" s="90"/>
      <c r="AF228" s="90"/>
      <c r="AG228" s="90"/>
      <c r="AH228" s="90"/>
      <c r="AI228" s="90"/>
      <c r="AJ228" s="90"/>
      <c r="AK228" s="90"/>
      <c r="AL228" s="90"/>
      <c r="AM228" s="90"/>
      <c r="AN228" s="90"/>
      <c r="AO228" s="90"/>
      <c r="AP228" s="90"/>
      <c r="AQ228" s="90"/>
      <c r="AR228" s="90"/>
      <c r="AS228" s="90"/>
      <c r="AT228" s="90"/>
      <c r="AU228" s="90"/>
      <c r="AV228" s="90"/>
      <c r="AW228" s="90"/>
    </row>
    <row r="229" spans="2:49">
      <c r="B229" s="90" t="s">
        <v>945</v>
      </c>
      <c r="C229" s="90"/>
      <c r="D229" s="90"/>
      <c r="E229" s="90"/>
      <c r="F229" s="90"/>
      <c r="G229" s="90"/>
      <c r="H229" s="90"/>
      <c r="I229" s="90"/>
      <c r="J229" s="90"/>
      <c r="K229" s="90"/>
      <c r="L229" s="90"/>
      <c r="M229" s="90"/>
      <c r="N229" s="90"/>
      <c r="O229" s="90"/>
      <c r="P229" s="90"/>
      <c r="Q229" s="90"/>
      <c r="R229" s="90"/>
      <c r="S229" s="90"/>
      <c r="AD229" s="90"/>
      <c r="AE229" s="90"/>
      <c r="AF229" s="90"/>
      <c r="AG229" s="90"/>
      <c r="AH229" s="90"/>
      <c r="AI229" s="90"/>
      <c r="AJ229" s="90"/>
      <c r="AK229" s="90"/>
      <c r="AL229" s="90"/>
      <c r="AM229" s="90"/>
      <c r="AN229" s="90"/>
      <c r="AO229" s="90"/>
      <c r="AP229" s="90"/>
      <c r="AQ229" s="90"/>
      <c r="AR229" s="90"/>
      <c r="AS229" s="90"/>
      <c r="AT229" s="90"/>
      <c r="AU229" s="90"/>
      <c r="AV229" s="90"/>
      <c r="AW229" s="90"/>
    </row>
    <row r="230" spans="2:49">
      <c r="B230" s="90" t="s">
        <v>946</v>
      </c>
      <c r="C230" s="90"/>
      <c r="D230" s="90"/>
      <c r="E230" s="90"/>
      <c r="F230" s="90"/>
      <c r="G230" s="90"/>
      <c r="H230" s="90"/>
      <c r="I230" s="90"/>
      <c r="J230" s="90"/>
      <c r="K230" s="90"/>
      <c r="L230" s="90"/>
      <c r="M230" s="90"/>
      <c r="N230" s="90"/>
      <c r="O230" s="90"/>
      <c r="P230" s="90"/>
      <c r="Q230" s="90"/>
      <c r="R230" s="90"/>
      <c r="S230" s="90"/>
      <c r="AD230" s="90"/>
      <c r="AE230" s="90"/>
      <c r="AF230" s="90"/>
      <c r="AG230" s="90"/>
      <c r="AH230" s="90"/>
      <c r="AI230" s="90"/>
      <c r="AJ230" s="90"/>
      <c r="AK230" s="90"/>
      <c r="AL230" s="90"/>
      <c r="AM230" s="90"/>
      <c r="AN230" s="90"/>
      <c r="AO230" s="90"/>
      <c r="AP230" s="90"/>
      <c r="AQ230" s="90"/>
      <c r="AR230" s="90"/>
      <c r="AS230" s="90"/>
      <c r="AT230" s="90"/>
      <c r="AU230" s="90"/>
      <c r="AV230" s="90"/>
      <c r="AW230" s="90"/>
    </row>
    <row r="231" spans="2:49">
      <c r="B231" s="90"/>
      <c r="C231" s="90"/>
      <c r="D231" s="90"/>
      <c r="E231" s="90"/>
      <c r="F231" s="90"/>
      <c r="G231" s="90"/>
      <c r="H231" s="90"/>
      <c r="I231" s="90"/>
      <c r="J231" s="90"/>
      <c r="K231" s="90"/>
      <c r="L231" s="90"/>
      <c r="M231" s="90"/>
      <c r="N231" s="90"/>
      <c r="O231" s="90"/>
      <c r="P231" s="90"/>
      <c r="Q231" s="90"/>
      <c r="R231" s="90"/>
      <c r="S231" s="90"/>
      <c r="AD231" s="90"/>
      <c r="AE231" s="90"/>
      <c r="AF231" s="90"/>
      <c r="AG231" s="90"/>
      <c r="AH231" s="90"/>
      <c r="AI231" s="90"/>
      <c r="AJ231" s="90"/>
      <c r="AK231" s="90"/>
      <c r="AL231" s="90"/>
      <c r="AM231" s="90"/>
      <c r="AN231" s="90"/>
      <c r="AO231" s="90"/>
      <c r="AP231" s="90"/>
      <c r="AQ231" s="90"/>
      <c r="AR231" s="90"/>
      <c r="AS231" s="90"/>
      <c r="AT231" s="90"/>
      <c r="AU231" s="90"/>
      <c r="AV231" s="90"/>
      <c r="AW231" s="90"/>
    </row>
    <row r="232" spans="2:49">
      <c r="B232" s="90" t="s">
        <v>947</v>
      </c>
      <c r="C232" s="90"/>
      <c r="D232" s="90"/>
      <c r="E232" s="90"/>
      <c r="F232" s="90"/>
      <c r="G232" s="90"/>
      <c r="H232" s="90"/>
      <c r="I232" s="90"/>
      <c r="J232" s="90"/>
      <c r="K232" s="90"/>
      <c r="L232" s="90"/>
      <c r="M232" s="90"/>
      <c r="N232" s="90"/>
      <c r="O232" s="90"/>
      <c r="P232" s="90"/>
      <c r="Q232" s="90"/>
      <c r="R232" s="90"/>
      <c r="S232" s="90"/>
      <c r="AD232" s="90"/>
      <c r="AE232" s="90"/>
      <c r="AF232" s="90"/>
      <c r="AG232" s="90"/>
      <c r="AH232" s="90"/>
      <c r="AI232" s="90"/>
      <c r="AJ232" s="90"/>
      <c r="AK232" s="90"/>
      <c r="AL232" s="90"/>
      <c r="AM232" s="90"/>
      <c r="AN232" s="90"/>
      <c r="AO232" s="90"/>
      <c r="AP232" s="90"/>
      <c r="AQ232" s="90"/>
      <c r="AR232" s="90"/>
      <c r="AS232" s="90"/>
      <c r="AT232" s="90"/>
      <c r="AU232" s="90"/>
      <c r="AV232" s="90"/>
      <c r="AW232" s="90"/>
    </row>
    <row r="233" spans="2:49">
      <c r="B233" s="90"/>
      <c r="C233" s="90"/>
      <c r="D233" s="90"/>
      <c r="E233" s="90"/>
      <c r="F233" s="90"/>
      <c r="G233" s="90"/>
      <c r="H233" s="90"/>
      <c r="I233" s="90"/>
      <c r="J233" s="90"/>
      <c r="K233" s="90"/>
      <c r="L233" s="90"/>
      <c r="M233" s="90"/>
      <c r="N233" s="90"/>
      <c r="O233" s="90"/>
      <c r="P233" s="90"/>
      <c r="Q233" s="90"/>
      <c r="R233" s="90"/>
      <c r="S233" s="90"/>
      <c r="AD233" s="90"/>
      <c r="AE233" s="90"/>
      <c r="AF233" s="90"/>
      <c r="AG233" s="90"/>
      <c r="AH233" s="90"/>
      <c r="AI233" s="90"/>
      <c r="AJ233" s="90"/>
      <c r="AK233" s="90"/>
      <c r="AL233" s="90"/>
      <c r="AM233" s="90"/>
      <c r="AN233" s="90"/>
      <c r="AO233" s="90"/>
      <c r="AP233" s="90"/>
      <c r="AQ233" s="90"/>
      <c r="AR233" s="90"/>
      <c r="AS233" s="90"/>
      <c r="AT233" s="90"/>
      <c r="AU233" s="90"/>
      <c r="AV233" s="90"/>
      <c r="AW233" s="90"/>
    </row>
    <row r="234" spans="2:49">
      <c r="B234" s="90" t="s">
        <v>948</v>
      </c>
      <c r="C234" s="90"/>
      <c r="D234" s="90"/>
      <c r="E234" s="90"/>
      <c r="F234" s="90"/>
      <c r="G234" s="90"/>
      <c r="H234" s="90"/>
      <c r="I234" s="90"/>
      <c r="J234" s="90"/>
      <c r="K234" s="90"/>
      <c r="L234" s="90"/>
      <c r="M234" s="90"/>
      <c r="N234" s="90"/>
      <c r="O234" s="90"/>
      <c r="P234" s="90"/>
      <c r="Q234" s="90"/>
      <c r="R234" s="90"/>
      <c r="S234" s="90"/>
      <c r="AD234" s="90"/>
      <c r="AE234" s="90"/>
      <c r="AF234" s="90"/>
      <c r="AG234" s="90"/>
      <c r="AH234" s="90"/>
      <c r="AI234" s="90"/>
      <c r="AJ234" s="90"/>
      <c r="AK234" s="90"/>
      <c r="AL234" s="90"/>
      <c r="AM234" s="90"/>
      <c r="AN234" s="90"/>
      <c r="AO234" s="90"/>
      <c r="AP234" s="90"/>
      <c r="AQ234" s="90"/>
      <c r="AR234" s="90"/>
      <c r="AS234" s="90"/>
      <c r="AT234" s="90"/>
      <c r="AU234" s="90"/>
      <c r="AV234" s="90"/>
      <c r="AW234" s="90"/>
    </row>
    <row r="235" spans="2:49">
      <c r="B235" s="90" t="s">
        <v>949</v>
      </c>
      <c r="C235" s="90"/>
      <c r="D235" s="90"/>
      <c r="E235" s="90"/>
      <c r="F235" s="90"/>
      <c r="G235" s="90"/>
      <c r="H235" s="90"/>
      <c r="I235" s="90"/>
      <c r="J235" s="90"/>
      <c r="K235" s="90"/>
      <c r="L235" s="90"/>
      <c r="M235" s="90"/>
      <c r="N235" s="90"/>
      <c r="O235" s="90"/>
      <c r="P235" s="90"/>
      <c r="Q235" s="90"/>
      <c r="R235" s="90"/>
      <c r="S235" s="90"/>
      <c r="AD235" s="90"/>
      <c r="AE235" s="90"/>
      <c r="AF235" s="90"/>
      <c r="AG235" s="90"/>
      <c r="AH235" s="90"/>
      <c r="AI235" s="90"/>
      <c r="AJ235" s="90"/>
      <c r="AK235" s="90"/>
      <c r="AL235" s="90"/>
      <c r="AM235" s="90"/>
      <c r="AN235" s="90"/>
      <c r="AO235" s="90"/>
      <c r="AP235" s="90"/>
      <c r="AQ235" s="90"/>
      <c r="AR235" s="90"/>
      <c r="AS235" s="90"/>
      <c r="AT235" s="90"/>
      <c r="AU235" s="90"/>
      <c r="AV235" s="90"/>
      <c r="AW235" s="90"/>
    </row>
    <row r="236" spans="2:49">
      <c r="B236" s="90" t="s">
        <v>950</v>
      </c>
      <c r="C236" s="90"/>
      <c r="D236" s="90"/>
      <c r="E236" s="90"/>
      <c r="F236" s="90"/>
      <c r="G236" s="90"/>
      <c r="H236" s="90"/>
      <c r="I236" s="90"/>
      <c r="J236" s="90"/>
      <c r="K236" s="90"/>
      <c r="L236" s="90"/>
      <c r="M236" s="90"/>
      <c r="N236" s="90"/>
      <c r="O236" s="90"/>
      <c r="P236" s="90"/>
      <c r="Q236" s="90"/>
      <c r="R236" s="90"/>
      <c r="S236" s="90"/>
      <c r="AD236" s="90"/>
      <c r="AE236" s="90"/>
      <c r="AF236" s="90"/>
      <c r="AG236" s="90"/>
      <c r="AH236" s="90"/>
      <c r="AI236" s="90"/>
      <c r="AJ236" s="90"/>
      <c r="AK236" s="90"/>
      <c r="AL236" s="90"/>
      <c r="AM236" s="90"/>
      <c r="AN236" s="90"/>
      <c r="AO236" s="90"/>
      <c r="AP236" s="90"/>
      <c r="AQ236" s="90"/>
      <c r="AR236" s="90"/>
      <c r="AS236" s="90"/>
      <c r="AT236" s="90"/>
      <c r="AU236" s="90"/>
      <c r="AV236" s="90"/>
      <c r="AW236" s="90"/>
    </row>
    <row r="237" spans="2:49">
      <c r="B237" s="90" t="s">
        <v>951</v>
      </c>
      <c r="C237" s="90"/>
      <c r="D237" s="90"/>
      <c r="E237" s="90"/>
      <c r="F237" s="90"/>
      <c r="G237" s="90"/>
      <c r="H237" s="90"/>
      <c r="I237" s="90"/>
      <c r="J237" s="90"/>
      <c r="K237" s="90"/>
      <c r="L237" s="90"/>
      <c r="M237" s="90"/>
      <c r="N237" s="90"/>
      <c r="O237" s="90"/>
      <c r="P237" s="90"/>
      <c r="Q237" s="90"/>
      <c r="R237" s="90"/>
      <c r="S237" s="90"/>
      <c r="AD237" s="90"/>
      <c r="AE237" s="90"/>
      <c r="AF237" s="90"/>
      <c r="AG237" s="90"/>
      <c r="AH237" s="90"/>
      <c r="AI237" s="90"/>
      <c r="AJ237" s="90"/>
      <c r="AK237" s="90"/>
      <c r="AL237" s="90"/>
      <c r="AM237" s="90"/>
      <c r="AN237" s="90"/>
      <c r="AO237" s="90"/>
      <c r="AP237" s="90"/>
      <c r="AQ237" s="90"/>
      <c r="AR237" s="90"/>
      <c r="AS237" s="90"/>
      <c r="AT237" s="90"/>
      <c r="AU237" s="90"/>
      <c r="AV237" s="90"/>
      <c r="AW237" s="90"/>
    </row>
    <row r="238" spans="2:49">
      <c r="B238" s="90"/>
      <c r="C238" s="90"/>
      <c r="D238" s="90"/>
      <c r="E238" s="90"/>
      <c r="F238" s="90"/>
      <c r="G238" s="90"/>
      <c r="H238" s="90"/>
      <c r="I238" s="90"/>
      <c r="J238" s="90"/>
      <c r="K238" s="90"/>
      <c r="L238" s="90"/>
      <c r="M238" s="90"/>
      <c r="N238" s="90"/>
      <c r="O238" s="90"/>
      <c r="P238" s="90"/>
      <c r="Q238" s="90"/>
      <c r="R238" s="90"/>
      <c r="S238" s="90"/>
      <c r="AD238" s="90"/>
      <c r="AE238" s="90"/>
      <c r="AF238" s="90"/>
      <c r="AG238" s="90"/>
      <c r="AH238" s="90"/>
      <c r="AI238" s="90"/>
      <c r="AJ238" s="90"/>
      <c r="AK238" s="90"/>
      <c r="AL238" s="90"/>
      <c r="AM238" s="90"/>
      <c r="AN238" s="90"/>
      <c r="AO238" s="90"/>
      <c r="AP238" s="90"/>
      <c r="AQ238" s="90"/>
      <c r="AR238" s="90"/>
      <c r="AS238" s="90"/>
      <c r="AT238" s="90"/>
      <c r="AU238" s="90"/>
      <c r="AV238" s="90"/>
      <c r="AW238" s="90"/>
    </row>
    <row r="239" spans="2:49">
      <c r="B239" s="90"/>
      <c r="C239" s="90"/>
      <c r="D239" s="90"/>
      <c r="E239" s="90"/>
      <c r="F239" s="90"/>
      <c r="G239" s="90"/>
      <c r="H239" s="90"/>
      <c r="I239" s="90"/>
      <c r="J239" s="90"/>
      <c r="K239" s="90"/>
      <c r="L239" s="90"/>
      <c r="M239" s="90"/>
      <c r="N239" s="90"/>
      <c r="O239" s="90"/>
      <c r="P239" s="90"/>
      <c r="Q239" s="90"/>
      <c r="R239" s="90"/>
      <c r="S239" s="90"/>
      <c r="AD239" s="90"/>
      <c r="AE239" s="90"/>
      <c r="AF239" s="90"/>
      <c r="AG239" s="90"/>
      <c r="AH239" s="90"/>
      <c r="AI239" s="90"/>
      <c r="AJ239" s="90"/>
      <c r="AK239" s="90"/>
      <c r="AL239" s="90"/>
      <c r="AM239" s="90"/>
      <c r="AN239" s="90"/>
      <c r="AO239" s="90"/>
      <c r="AP239" s="90"/>
      <c r="AQ239" s="90"/>
      <c r="AR239" s="90"/>
      <c r="AS239" s="90"/>
      <c r="AT239" s="90"/>
      <c r="AU239" s="90"/>
      <c r="AV239" s="90"/>
      <c r="AW239" s="90"/>
    </row>
    <row r="240" spans="2:49">
      <c r="B240" s="3" t="s">
        <v>974</v>
      </c>
      <c r="C240" s="97"/>
      <c r="D240" s="97"/>
      <c r="E240" s="97"/>
      <c r="F240" s="97"/>
      <c r="G240" s="97"/>
      <c r="H240" s="97"/>
      <c r="I240" s="97"/>
      <c r="J240" s="90"/>
      <c r="K240" s="90"/>
      <c r="L240" s="90"/>
      <c r="M240" s="90"/>
      <c r="N240" s="90"/>
      <c r="O240" s="90"/>
      <c r="P240" s="90"/>
      <c r="Q240" s="90"/>
      <c r="R240" s="90"/>
      <c r="S240" s="90"/>
      <c r="AD240" s="90"/>
      <c r="AE240" s="90"/>
      <c r="AF240" s="90"/>
      <c r="AG240" s="90"/>
      <c r="AH240" s="90"/>
      <c r="AI240" s="90"/>
      <c r="AJ240" s="90"/>
      <c r="AK240" s="90"/>
      <c r="AL240" s="90"/>
      <c r="AM240" s="90"/>
      <c r="AN240" s="90"/>
      <c r="AO240" s="90"/>
      <c r="AP240" s="90"/>
      <c r="AQ240" s="90"/>
      <c r="AR240" s="90"/>
      <c r="AS240" s="90"/>
      <c r="AT240" s="90"/>
      <c r="AU240" s="90"/>
      <c r="AV240" s="90"/>
      <c r="AW240" s="90"/>
    </row>
    <row r="241" spans="2:49">
      <c r="B241" s="90"/>
      <c r="C241" s="90"/>
      <c r="D241" s="90"/>
      <c r="E241" s="90"/>
      <c r="F241" s="90"/>
      <c r="G241" s="90"/>
      <c r="H241" s="90"/>
      <c r="I241" s="90"/>
      <c r="J241" s="90"/>
      <c r="K241" s="90"/>
      <c r="L241" s="90"/>
      <c r="M241" s="90"/>
      <c r="N241" s="90"/>
      <c r="O241" s="90"/>
      <c r="P241" s="90"/>
      <c r="Q241" s="90"/>
      <c r="R241" s="90"/>
      <c r="S241" s="90"/>
      <c r="AD241" s="90"/>
      <c r="AE241" s="90"/>
      <c r="AF241" s="90"/>
      <c r="AG241" s="90"/>
      <c r="AH241" s="90"/>
      <c r="AI241" s="90"/>
      <c r="AJ241" s="90"/>
      <c r="AK241" s="90"/>
      <c r="AL241" s="90"/>
      <c r="AM241" s="90"/>
      <c r="AN241" s="90"/>
      <c r="AO241" s="90"/>
      <c r="AP241" s="90"/>
      <c r="AQ241" s="90"/>
      <c r="AR241" s="90"/>
      <c r="AS241" s="90"/>
      <c r="AT241" s="90"/>
      <c r="AU241" s="90"/>
      <c r="AV241" s="90"/>
      <c r="AW241" s="90"/>
    </row>
    <row r="242" spans="2:49">
      <c r="B242" s="90" t="s">
        <v>952</v>
      </c>
      <c r="C242" s="90"/>
      <c r="D242" s="90"/>
      <c r="E242" s="90"/>
      <c r="F242" s="90"/>
      <c r="G242" s="90"/>
      <c r="H242" s="90"/>
      <c r="I242" s="90"/>
      <c r="J242" s="90"/>
      <c r="K242" s="90"/>
      <c r="L242" s="90"/>
      <c r="M242" s="90"/>
      <c r="N242" s="90"/>
      <c r="O242" s="90"/>
      <c r="P242" s="90"/>
      <c r="Q242" s="90"/>
      <c r="R242" s="90"/>
      <c r="S242" s="90"/>
      <c r="AD242" s="90"/>
      <c r="AE242" s="90"/>
      <c r="AF242" s="90"/>
      <c r="AG242" s="90"/>
      <c r="AH242" s="90"/>
      <c r="AI242" s="90"/>
      <c r="AJ242" s="90"/>
      <c r="AK242" s="90"/>
      <c r="AL242" s="90"/>
      <c r="AM242" s="90"/>
      <c r="AN242" s="90"/>
      <c r="AO242" s="90"/>
      <c r="AP242" s="90"/>
      <c r="AQ242" s="90"/>
      <c r="AR242" s="90"/>
      <c r="AS242" s="90"/>
      <c r="AT242" s="90"/>
      <c r="AU242" s="90"/>
      <c r="AV242" s="90"/>
      <c r="AW242" s="90"/>
    </row>
    <row r="243" spans="2:49">
      <c r="B243" s="90" t="s">
        <v>953</v>
      </c>
      <c r="C243" s="90"/>
      <c r="D243" s="90"/>
      <c r="E243" s="90"/>
      <c r="F243" s="90"/>
      <c r="G243" s="90"/>
      <c r="H243" s="90"/>
      <c r="I243" s="90"/>
      <c r="J243" s="90"/>
      <c r="K243" s="90"/>
      <c r="L243" s="90"/>
      <c r="M243" s="90"/>
      <c r="N243" s="90"/>
      <c r="O243" s="90"/>
      <c r="P243" s="90"/>
      <c r="Q243" s="90"/>
      <c r="R243" s="90"/>
      <c r="S243" s="90"/>
      <c r="AD243" s="90"/>
      <c r="AE243" s="90"/>
      <c r="AF243" s="90"/>
      <c r="AG243" s="90"/>
      <c r="AH243" s="90"/>
      <c r="AI243" s="90"/>
      <c r="AJ243" s="90"/>
      <c r="AK243" s="90"/>
      <c r="AL243" s="90"/>
      <c r="AM243" s="90"/>
      <c r="AN243" s="90"/>
      <c r="AO243" s="90"/>
      <c r="AP243" s="90"/>
      <c r="AQ243" s="90"/>
      <c r="AR243" s="90"/>
      <c r="AS243" s="90"/>
      <c r="AT243" s="90"/>
      <c r="AU243" s="90"/>
      <c r="AV243" s="90"/>
      <c r="AW243" s="90"/>
    </row>
    <row r="244" spans="2:49">
      <c r="B244" s="90" t="s">
        <v>954</v>
      </c>
      <c r="C244" s="90"/>
      <c r="D244" s="90"/>
      <c r="E244" s="90"/>
      <c r="F244" s="90"/>
      <c r="G244" s="90"/>
      <c r="H244" s="90"/>
      <c r="I244" s="90"/>
      <c r="J244" s="90"/>
      <c r="K244" s="90"/>
      <c r="L244" s="90"/>
      <c r="M244" s="90"/>
      <c r="N244" s="90"/>
      <c r="O244" s="90"/>
      <c r="P244" s="90"/>
      <c r="Q244" s="90"/>
      <c r="R244" s="90"/>
      <c r="S244" s="90"/>
      <c r="AD244" s="90"/>
      <c r="AE244" s="90"/>
      <c r="AF244" s="90"/>
      <c r="AG244" s="90"/>
      <c r="AH244" s="90"/>
      <c r="AI244" s="90"/>
      <c r="AJ244" s="90"/>
      <c r="AK244" s="90"/>
      <c r="AL244" s="90"/>
      <c r="AM244" s="90"/>
      <c r="AN244" s="90"/>
      <c r="AO244" s="90"/>
      <c r="AP244" s="90"/>
      <c r="AQ244" s="90"/>
      <c r="AR244" s="90"/>
      <c r="AS244" s="90"/>
      <c r="AT244" s="90"/>
      <c r="AU244" s="90"/>
      <c r="AV244" s="90"/>
      <c r="AW244" s="90"/>
    </row>
    <row r="245" spans="2:49">
      <c r="B245" s="90" t="s">
        <v>955</v>
      </c>
      <c r="C245" s="90"/>
      <c r="D245" s="90"/>
      <c r="E245" s="90"/>
      <c r="F245" s="90"/>
      <c r="G245" s="90"/>
      <c r="H245" s="90"/>
      <c r="I245" s="90"/>
      <c r="J245" s="90"/>
      <c r="K245" s="90"/>
      <c r="L245" s="90"/>
      <c r="M245" s="90"/>
      <c r="N245" s="90"/>
      <c r="O245" s="90"/>
      <c r="P245" s="90"/>
      <c r="Q245" s="90"/>
      <c r="R245" s="90"/>
      <c r="S245" s="90"/>
      <c r="AD245" s="90"/>
      <c r="AE245" s="90"/>
      <c r="AF245" s="90"/>
      <c r="AG245" s="90"/>
      <c r="AH245" s="90"/>
      <c r="AI245" s="90"/>
      <c r="AJ245" s="90"/>
      <c r="AK245" s="90"/>
      <c r="AL245" s="90"/>
      <c r="AM245" s="90"/>
      <c r="AN245" s="90"/>
      <c r="AO245" s="90"/>
      <c r="AP245" s="90"/>
      <c r="AQ245" s="90"/>
      <c r="AR245" s="90"/>
      <c r="AS245" s="90"/>
      <c r="AT245" s="90"/>
      <c r="AU245" s="90"/>
      <c r="AV245" s="90"/>
      <c r="AW245" s="90"/>
    </row>
    <row r="246" spans="2:49">
      <c r="B246" s="90"/>
      <c r="C246" s="90"/>
      <c r="D246" s="90"/>
      <c r="E246" s="90"/>
      <c r="F246" s="90"/>
      <c r="G246" s="90"/>
      <c r="H246" s="90"/>
      <c r="I246" s="90"/>
      <c r="J246" s="90"/>
      <c r="K246" s="90"/>
      <c r="L246" s="90"/>
      <c r="M246" s="90"/>
      <c r="N246" s="90"/>
      <c r="O246" s="90"/>
      <c r="P246" s="90"/>
      <c r="Q246" s="90"/>
      <c r="R246" s="90"/>
      <c r="S246" s="90"/>
      <c r="AD246" s="90"/>
      <c r="AE246" s="90"/>
      <c r="AF246" s="90"/>
      <c r="AG246" s="90"/>
      <c r="AH246" s="90"/>
      <c r="AI246" s="90"/>
      <c r="AJ246" s="90"/>
      <c r="AK246" s="90"/>
      <c r="AL246" s="90"/>
      <c r="AM246" s="90"/>
      <c r="AN246" s="90"/>
      <c r="AO246" s="90"/>
      <c r="AP246" s="90"/>
      <c r="AQ246" s="90"/>
      <c r="AR246" s="90"/>
      <c r="AS246" s="90"/>
      <c r="AT246" s="90"/>
      <c r="AU246" s="90"/>
      <c r="AV246" s="90"/>
      <c r="AW246" s="90"/>
    </row>
    <row r="247" spans="2:49">
      <c r="B247" s="90"/>
      <c r="C247" s="90"/>
      <c r="D247" s="90"/>
      <c r="E247" s="90"/>
      <c r="F247" s="90"/>
      <c r="G247" s="90"/>
      <c r="H247" s="90"/>
      <c r="I247" s="90"/>
      <c r="J247" s="90"/>
      <c r="K247" s="90"/>
      <c r="L247" s="90"/>
      <c r="M247" s="90"/>
      <c r="N247" s="90"/>
      <c r="O247" s="90"/>
      <c r="P247" s="90"/>
      <c r="Q247" s="90"/>
      <c r="R247" s="90"/>
      <c r="S247" s="90"/>
      <c r="AD247" s="90"/>
      <c r="AE247" s="90"/>
      <c r="AF247" s="90"/>
      <c r="AG247" s="90"/>
      <c r="AH247" s="90"/>
      <c r="AI247" s="90"/>
      <c r="AJ247" s="90"/>
      <c r="AK247" s="90"/>
      <c r="AL247" s="90"/>
      <c r="AM247" s="90"/>
      <c r="AN247" s="90"/>
      <c r="AO247" s="90"/>
      <c r="AP247" s="90"/>
      <c r="AQ247" s="90"/>
      <c r="AR247" s="90"/>
      <c r="AS247" s="90"/>
      <c r="AT247" s="90"/>
      <c r="AU247" s="90"/>
      <c r="AV247" s="90"/>
      <c r="AW247" s="90"/>
    </row>
    <row r="248" spans="2:49">
      <c r="B248" s="90"/>
      <c r="C248" s="90"/>
      <c r="D248" s="90"/>
      <c r="E248" s="90"/>
      <c r="F248" s="90"/>
      <c r="G248" s="90"/>
      <c r="H248" s="90"/>
      <c r="I248" s="90"/>
      <c r="J248" s="90"/>
      <c r="K248" s="90"/>
      <c r="L248" s="90"/>
      <c r="M248" s="90"/>
      <c r="N248" s="90"/>
      <c r="O248" s="90"/>
      <c r="P248" s="90"/>
      <c r="Q248" s="90"/>
      <c r="R248" s="90"/>
      <c r="S248" s="90"/>
      <c r="AD248" s="90"/>
      <c r="AE248" s="90"/>
      <c r="AF248" s="90"/>
      <c r="AG248" s="90"/>
      <c r="AH248" s="90"/>
      <c r="AI248" s="90"/>
      <c r="AJ248" s="90"/>
      <c r="AK248" s="90"/>
      <c r="AL248" s="90"/>
      <c r="AM248" s="90"/>
      <c r="AN248" s="90"/>
      <c r="AO248" s="90"/>
      <c r="AP248" s="90"/>
      <c r="AQ248" s="90"/>
      <c r="AR248" s="90"/>
      <c r="AS248" s="90"/>
      <c r="AT248" s="90"/>
      <c r="AU248" s="90"/>
      <c r="AV248" s="90"/>
      <c r="AW248" s="90"/>
    </row>
    <row r="249" spans="2:49">
      <c r="B249" s="90" t="s">
        <v>956</v>
      </c>
      <c r="C249" s="90"/>
      <c r="D249" s="90"/>
      <c r="E249" s="90"/>
      <c r="F249" s="90"/>
      <c r="G249" s="90"/>
      <c r="H249" s="90"/>
      <c r="I249" s="90"/>
      <c r="J249" s="90"/>
      <c r="K249" s="90"/>
      <c r="L249" s="90"/>
      <c r="M249" s="90"/>
      <c r="N249" s="90"/>
      <c r="O249" s="90"/>
      <c r="P249" s="90"/>
      <c r="Q249" s="90"/>
      <c r="R249" s="90"/>
      <c r="S249" s="90"/>
      <c r="AD249" s="90"/>
      <c r="AE249" s="90"/>
      <c r="AF249" s="90"/>
      <c r="AG249" s="90"/>
      <c r="AH249" s="90"/>
      <c r="AI249" s="90"/>
      <c r="AJ249" s="90"/>
      <c r="AK249" s="90"/>
      <c r="AL249" s="90"/>
      <c r="AM249" s="90"/>
      <c r="AN249" s="90"/>
      <c r="AO249" s="90"/>
      <c r="AP249" s="90"/>
      <c r="AQ249" s="90"/>
      <c r="AR249" s="90"/>
      <c r="AS249" s="90"/>
      <c r="AT249" s="90"/>
      <c r="AU249" s="90"/>
      <c r="AV249" s="90"/>
      <c r="AW249" s="90"/>
    </row>
    <row r="250" spans="2:49">
      <c r="B250" s="90" t="s">
        <v>957</v>
      </c>
      <c r="C250" s="90"/>
      <c r="D250" s="90"/>
      <c r="E250" s="90"/>
      <c r="F250" s="90"/>
      <c r="G250" s="90"/>
      <c r="H250" s="90"/>
      <c r="I250" s="90"/>
      <c r="J250" s="90"/>
      <c r="K250" s="90"/>
      <c r="L250" s="90"/>
      <c r="M250" s="90"/>
      <c r="N250" s="90"/>
      <c r="O250" s="90"/>
      <c r="P250" s="90"/>
      <c r="Q250" s="90"/>
      <c r="R250" s="90"/>
      <c r="S250" s="90"/>
      <c r="AD250" s="90"/>
      <c r="AE250" s="90"/>
      <c r="AF250" s="90"/>
      <c r="AG250" s="90"/>
      <c r="AH250" s="90"/>
      <c r="AI250" s="90"/>
      <c r="AJ250" s="90"/>
      <c r="AK250" s="90"/>
      <c r="AL250" s="90"/>
      <c r="AM250" s="90"/>
      <c r="AN250" s="90"/>
      <c r="AO250" s="90"/>
      <c r="AP250" s="90"/>
      <c r="AQ250" s="90"/>
      <c r="AR250" s="90"/>
      <c r="AS250" s="90"/>
      <c r="AT250" s="90"/>
      <c r="AU250" s="90"/>
      <c r="AV250" s="90"/>
      <c r="AW250" s="90"/>
    </row>
    <row r="251" spans="2:49">
      <c r="B251" s="90" t="s">
        <v>958</v>
      </c>
      <c r="C251" s="90"/>
      <c r="D251" s="90"/>
      <c r="E251" s="90"/>
      <c r="F251" s="90"/>
      <c r="G251" s="90"/>
      <c r="H251" s="90"/>
      <c r="I251" s="90"/>
      <c r="J251" s="90"/>
      <c r="K251" s="90"/>
      <c r="L251" s="90"/>
      <c r="M251" s="90"/>
      <c r="N251" s="90"/>
      <c r="O251" s="90"/>
      <c r="P251" s="90"/>
      <c r="Q251" s="90"/>
      <c r="R251" s="90"/>
      <c r="S251" s="90"/>
      <c r="AD251" s="90"/>
      <c r="AE251" s="90"/>
      <c r="AF251" s="90"/>
      <c r="AG251" s="90"/>
      <c r="AH251" s="90"/>
      <c r="AI251" s="90"/>
      <c r="AJ251" s="90"/>
      <c r="AK251" s="90"/>
      <c r="AL251" s="90"/>
      <c r="AM251" s="90"/>
      <c r="AN251" s="90"/>
      <c r="AO251" s="90"/>
      <c r="AP251" s="90"/>
      <c r="AQ251" s="90"/>
      <c r="AR251" s="90"/>
      <c r="AS251" s="90"/>
      <c r="AT251" s="90"/>
      <c r="AU251" s="90"/>
      <c r="AV251" s="90"/>
      <c r="AW251" s="90"/>
    </row>
    <row r="252" spans="2:49">
      <c r="B252" s="90" t="s">
        <v>959</v>
      </c>
      <c r="C252" s="90"/>
      <c r="D252" s="90"/>
      <c r="E252" s="90"/>
      <c r="F252" s="90"/>
      <c r="G252" s="90"/>
      <c r="H252" s="90"/>
      <c r="I252" s="90"/>
      <c r="J252" s="90"/>
      <c r="K252" s="90"/>
      <c r="L252" s="90"/>
      <c r="M252" s="90"/>
      <c r="N252" s="90"/>
      <c r="O252" s="90"/>
      <c r="P252" s="90"/>
      <c r="Q252" s="90"/>
      <c r="R252" s="90"/>
      <c r="S252" s="90"/>
      <c r="AD252" s="90"/>
      <c r="AE252" s="90"/>
      <c r="AF252" s="90"/>
      <c r="AG252" s="90"/>
      <c r="AH252" s="90"/>
      <c r="AI252" s="90"/>
      <c r="AJ252" s="90"/>
      <c r="AK252" s="90"/>
      <c r="AL252" s="90"/>
      <c r="AM252" s="90"/>
      <c r="AN252" s="90"/>
      <c r="AO252" s="90"/>
      <c r="AP252" s="90"/>
      <c r="AQ252" s="90"/>
      <c r="AR252" s="90"/>
      <c r="AS252" s="90"/>
      <c r="AT252" s="90"/>
      <c r="AU252" s="90"/>
      <c r="AV252" s="90"/>
      <c r="AW252" s="90"/>
    </row>
    <row r="253" spans="2:49">
      <c r="B253" s="90"/>
      <c r="C253" s="90"/>
      <c r="D253" s="90"/>
      <c r="E253" s="90"/>
      <c r="F253" s="90"/>
      <c r="G253" s="90"/>
      <c r="H253" s="90"/>
      <c r="I253" s="90"/>
      <c r="J253" s="90"/>
      <c r="K253" s="90"/>
      <c r="L253" s="90"/>
      <c r="M253" s="90"/>
      <c r="N253" s="90"/>
      <c r="O253" s="90"/>
      <c r="P253" s="90"/>
      <c r="Q253" s="90"/>
      <c r="R253" s="90"/>
      <c r="S253" s="90"/>
      <c r="AD253" s="90"/>
      <c r="AE253" s="90"/>
      <c r="AF253" s="90"/>
      <c r="AG253" s="90"/>
      <c r="AH253" s="90"/>
      <c r="AI253" s="90"/>
      <c r="AJ253" s="90"/>
      <c r="AK253" s="90"/>
      <c r="AL253" s="90"/>
      <c r="AM253" s="90"/>
      <c r="AN253" s="90"/>
      <c r="AO253" s="90"/>
      <c r="AP253" s="90"/>
      <c r="AQ253" s="90"/>
      <c r="AR253" s="90"/>
      <c r="AS253" s="90"/>
      <c r="AT253" s="90"/>
      <c r="AU253" s="90"/>
      <c r="AV253" s="90"/>
      <c r="AW253" s="90"/>
    </row>
    <row r="254" spans="2:49">
      <c r="B254" s="90" t="s">
        <v>960</v>
      </c>
      <c r="C254" s="90"/>
      <c r="D254" s="90"/>
      <c r="E254" s="90"/>
      <c r="F254" s="90"/>
      <c r="G254" s="90"/>
      <c r="H254" s="90"/>
      <c r="I254" s="90"/>
      <c r="J254" s="90"/>
      <c r="K254" s="90"/>
      <c r="L254" s="90"/>
      <c r="M254" s="90"/>
      <c r="N254" s="90"/>
      <c r="O254" s="90"/>
      <c r="P254" s="90"/>
      <c r="Q254" s="90"/>
      <c r="R254" s="90"/>
      <c r="S254" s="90"/>
      <c r="AD254" s="90"/>
      <c r="AE254" s="90"/>
      <c r="AF254" s="90"/>
      <c r="AG254" s="90"/>
      <c r="AH254" s="90"/>
      <c r="AI254" s="90"/>
      <c r="AJ254" s="90"/>
      <c r="AK254" s="90"/>
      <c r="AL254" s="90"/>
      <c r="AM254" s="90"/>
      <c r="AN254" s="90"/>
      <c r="AO254" s="90"/>
      <c r="AP254" s="90"/>
      <c r="AQ254" s="90"/>
      <c r="AR254" s="90"/>
      <c r="AS254" s="90"/>
      <c r="AT254" s="90"/>
      <c r="AU254" s="90"/>
      <c r="AV254" s="90"/>
      <c r="AW254" s="90"/>
    </row>
    <row r="255" spans="2:49">
      <c r="B255" s="90" t="s">
        <v>961</v>
      </c>
      <c r="C255" s="90"/>
      <c r="D255" s="90"/>
      <c r="E255" s="90"/>
      <c r="F255" s="90"/>
      <c r="G255" s="90"/>
      <c r="H255" s="90"/>
      <c r="I255" s="90"/>
      <c r="J255" s="90"/>
      <c r="K255" s="90"/>
      <c r="L255" s="90"/>
      <c r="M255" s="90"/>
      <c r="N255" s="90"/>
      <c r="O255" s="90"/>
      <c r="P255" s="90"/>
      <c r="Q255" s="90"/>
      <c r="R255" s="90"/>
      <c r="S255" s="90"/>
      <c r="AD255" s="90"/>
      <c r="AE255" s="90"/>
      <c r="AF255" s="90"/>
      <c r="AG255" s="90"/>
      <c r="AH255" s="90"/>
      <c r="AI255" s="90"/>
      <c r="AJ255" s="90"/>
      <c r="AK255" s="90"/>
      <c r="AL255" s="90"/>
      <c r="AM255" s="90"/>
      <c r="AN255" s="90"/>
      <c r="AO255" s="90"/>
      <c r="AP255" s="90"/>
      <c r="AQ255" s="90"/>
      <c r="AR255" s="90"/>
      <c r="AS255" s="90"/>
      <c r="AT255" s="90"/>
      <c r="AU255" s="90"/>
      <c r="AV255" s="90"/>
      <c r="AW255" s="90"/>
    </row>
    <row r="256" spans="2:49">
      <c r="B256" s="90"/>
      <c r="C256" s="90"/>
      <c r="D256" s="90"/>
      <c r="E256" s="90"/>
      <c r="F256" s="90"/>
      <c r="G256" s="90"/>
      <c r="H256" s="90"/>
      <c r="I256" s="90"/>
      <c r="J256" s="90"/>
      <c r="K256" s="90"/>
      <c r="L256" s="90"/>
      <c r="M256" s="90"/>
      <c r="N256" s="90"/>
      <c r="O256" s="90"/>
      <c r="P256" s="90"/>
      <c r="Q256" s="90"/>
      <c r="R256" s="90"/>
      <c r="S256" s="90"/>
      <c r="AD256" s="90"/>
      <c r="AE256" s="90"/>
      <c r="AF256" s="90"/>
      <c r="AG256" s="90"/>
      <c r="AH256" s="90"/>
      <c r="AI256" s="90"/>
      <c r="AJ256" s="90"/>
      <c r="AK256" s="90"/>
      <c r="AL256" s="90"/>
      <c r="AM256" s="90"/>
      <c r="AN256" s="90"/>
      <c r="AO256" s="90"/>
      <c r="AP256" s="90"/>
      <c r="AQ256" s="90"/>
      <c r="AR256" s="90"/>
      <c r="AS256" s="90"/>
      <c r="AT256" s="90"/>
      <c r="AU256" s="90"/>
      <c r="AV256" s="90"/>
      <c r="AW256" s="90"/>
    </row>
    <row r="257" spans="2:49">
      <c r="B257" s="90" t="s">
        <v>962</v>
      </c>
      <c r="C257" s="90"/>
      <c r="D257" s="90"/>
      <c r="E257" s="90"/>
      <c r="F257" s="90"/>
      <c r="G257" s="90"/>
      <c r="H257" s="90"/>
      <c r="I257" s="90"/>
      <c r="J257" s="90"/>
      <c r="K257" s="90"/>
      <c r="L257" s="90"/>
      <c r="M257" s="90"/>
      <c r="N257" s="90"/>
      <c r="O257" s="90"/>
      <c r="P257" s="90"/>
      <c r="Q257" s="90"/>
      <c r="R257" s="90"/>
      <c r="S257" s="90"/>
      <c r="AD257" s="90"/>
      <c r="AE257" s="90"/>
      <c r="AF257" s="90"/>
      <c r="AG257" s="90"/>
      <c r="AH257" s="90"/>
      <c r="AI257" s="90"/>
      <c r="AJ257" s="90"/>
      <c r="AK257" s="90"/>
      <c r="AL257" s="90"/>
      <c r="AM257" s="90"/>
      <c r="AN257" s="90"/>
      <c r="AO257" s="90"/>
      <c r="AP257" s="90"/>
      <c r="AQ257" s="90"/>
      <c r="AR257" s="90"/>
      <c r="AS257" s="90"/>
      <c r="AT257" s="90"/>
      <c r="AU257" s="90"/>
      <c r="AV257" s="90"/>
      <c r="AW257" s="90"/>
    </row>
    <row r="258" spans="2:49">
      <c r="B258" s="90"/>
      <c r="C258" s="90"/>
      <c r="D258" s="90"/>
      <c r="E258" s="90"/>
      <c r="F258" s="90"/>
      <c r="G258" s="90"/>
      <c r="H258" s="90"/>
      <c r="I258" s="90"/>
      <c r="J258" s="90"/>
      <c r="K258" s="90"/>
      <c r="L258" s="90"/>
      <c r="M258" s="90"/>
      <c r="N258" s="90"/>
      <c r="O258" s="90"/>
      <c r="P258" s="90"/>
      <c r="Q258" s="90"/>
      <c r="R258" s="90"/>
      <c r="S258" s="90"/>
      <c r="AI258" s="90"/>
      <c r="AJ258" s="90"/>
      <c r="AK258" s="90"/>
      <c r="AL258" s="90"/>
      <c r="AM258" s="90"/>
      <c r="AN258" s="90"/>
      <c r="AO258" s="90"/>
      <c r="AP258" s="90"/>
      <c r="AQ258" s="90"/>
      <c r="AR258" s="90"/>
      <c r="AS258" s="90"/>
      <c r="AT258" s="90"/>
      <c r="AU258" s="90"/>
      <c r="AV258" s="90"/>
      <c r="AW258" s="90"/>
    </row>
    <row r="259" spans="2:49">
      <c r="B259" s="90" t="s">
        <v>963</v>
      </c>
      <c r="C259" s="90"/>
      <c r="D259" s="90"/>
      <c r="E259" s="90"/>
      <c r="F259" s="90"/>
      <c r="G259" s="90"/>
      <c r="H259" s="90"/>
      <c r="I259" s="90"/>
      <c r="J259" s="90"/>
      <c r="K259" s="90"/>
      <c r="L259" s="90"/>
      <c r="M259" s="90"/>
      <c r="N259" s="90"/>
      <c r="O259" s="90"/>
      <c r="P259" s="90"/>
      <c r="Q259" s="90"/>
      <c r="R259" s="90"/>
      <c r="S259" s="90"/>
      <c r="AI259" s="90"/>
      <c r="AJ259" s="90"/>
      <c r="AK259" s="90"/>
      <c r="AL259" s="90"/>
      <c r="AM259" s="90"/>
      <c r="AN259" s="90"/>
      <c r="AO259" s="90"/>
      <c r="AP259" s="90"/>
      <c r="AQ259" s="90"/>
      <c r="AR259" s="90"/>
      <c r="AS259" s="90"/>
      <c r="AT259" s="90"/>
      <c r="AU259" s="90"/>
      <c r="AV259" s="90"/>
      <c r="AW259" s="90"/>
    </row>
    <row r="260" spans="2:49">
      <c r="B260" s="90" t="s">
        <v>964</v>
      </c>
      <c r="C260" s="90"/>
      <c r="D260" s="90"/>
      <c r="E260" s="90"/>
      <c r="F260" s="90"/>
      <c r="G260" s="90"/>
      <c r="H260" s="90"/>
      <c r="I260" s="90"/>
      <c r="J260" s="90"/>
      <c r="K260" s="90"/>
      <c r="L260" s="90"/>
      <c r="M260" s="90"/>
      <c r="N260" s="90"/>
      <c r="O260" s="90"/>
      <c r="P260" s="90"/>
      <c r="Q260" s="90"/>
      <c r="R260" s="90"/>
      <c r="S260" s="90"/>
      <c r="AI260" s="90"/>
      <c r="AJ260" s="90"/>
      <c r="AK260" s="90"/>
      <c r="AL260" s="90"/>
      <c r="AM260" s="90"/>
      <c r="AN260" s="90"/>
      <c r="AO260" s="90"/>
      <c r="AP260" s="90"/>
      <c r="AQ260" s="90"/>
      <c r="AR260" s="90"/>
      <c r="AS260" s="90"/>
      <c r="AT260" s="90"/>
      <c r="AU260" s="90"/>
      <c r="AV260" s="90"/>
      <c r="AW260" s="90"/>
    </row>
    <row r="261" spans="2:49">
      <c r="B261" s="90" t="s">
        <v>965</v>
      </c>
      <c r="C261" s="90"/>
      <c r="D261" s="90"/>
      <c r="E261" s="90"/>
      <c r="F261" s="90"/>
      <c r="G261" s="90"/>
      <c r="H261" s="90"/>
      <c r="I261" s="90"/>
      <c r="J261" s="90"/>
      <c r="K261" s="90"/>
      <c r="L261" s="90"/>
      <c r="M261" s="90"/>
      <c r="N261" s="90"/>
      <c r="O261" s="90"/>
      <c r="P261" s="90"/>
      <c r="Q261" s="90"/>
      <c r="R261" s="90"/>
      <c r="S261" s="90"/>
      <c r="AI261" s="90"/>
      <c r="AJ261" s="90"/>
      <c r="AK261" s="90"/>
      <c r="AL261" s="90"/>
      <c r="AM261" s="90"/>
      <c r="AN261" s="90"/>
      <c r="AO261" s="90"/>
      <c r="AP261" s="90"/>
      <c r="AQ261" s="90"/>
      <c r="AR261" s="90"/>
      <c r="AS261" s="90"/>
      <c r="AT261" s="90"/>
      <c r="AU261" s="90"/>
      <c r="AV261" s="90"/>
      <c r="AW261" s="90"/>
    </row>
    <row r="262" spans="2:49">
      <c r="B262" s="90"/>
      <c r="C262" s="90"/>
      <c r="D262" s="90"/>
      <c r="E262" s="90"/>
      <c r="F262" s="90"/>
      <c r="G262" s="90"/>
      <c r="H262" s="90"/>
      <c r="I262" s="90"/>
      <c r="J262" s="90"/>
      <c r="K262" s="90"/>
      <c r="L262" s="90"/>
      <c r="M262" s="90"/>
      <c r="N262" s="90"/>
      <c r="O262" s="90"/>
      <c r="P262" s="90"/>
      <c r="Q262" s="90"/>
      <c r="R262" s="90"/>
      <c r="S262" s="90"/>
      <c r="AI262" s="90"/>
      <c r="AJ262" s="90"/>
      <c r="AK262" s="90"/>
      <c r="AL262" s="90"/>
      <c r="AM262" s="90"/>
      <c r="AN262" s="90"/>
      <c r="AO262" s="90"/>
      <c r="AP262" s="90"/>
      <c r="AQ262" s="90"/>
      <c r="AR262" s="90"/>
      <c r="AS262" s="90"/>
      <c r="AT262" s="90"/>
      <c r="AU262" s="90"/>
      <c r="AV262" s="90"/>
      <c r="AW262" s="90"/>
    </row>
    <row r="263" spans="2:49">
      <c r="B263" s="90" t="s">
        <v>966</v>
      </c>
      <c r="C263" s="90"/>
      <c r="D263" s="90"/>
      <c r="E263" s="90"/>
      <c r="F263" s="90"/>
      <c r="G263" s="90"/>
      <c r="H263" s="90"/>
      <c r="I263" s="90"/>
      <c r="J263" s="90"/>
      <c r="K263" s="90"/>
      <c r="L263" s="90"/>
      <c r="M263" s="90"/>
      <c r="N263" s="90"/>
      <c r="O263" s="90"/>
      <c r="P263" s="90"/>
      <c r="Q263" s="90"/>
      <c r="R263" s="90"/>
      <c r="S263" s="90"/>
      <c r="AI263" s="90"/>
      <c r="AJ263" s="90"/>
      <c r="AK263" s="90"/>
      <c r="AL263" s="90"/>
      <c r="AM263" s="90"/>
      <c r="AN263" s="90"/>
      <c r="AO263" s="90"/>
      <c r="AP263" s="90"/>
      <c r="AQ263" s="90"/>
      <c r="AR263" s="90"/>
      <c r="AS263" s="90"/>
      <c r="AT263" s="90"/>
      <c r="AU263" s="90"/>
      <c r="AV263" s="90"/>
      <c r="AW263" s="90"/>
    </row>
    <row r="264" spans="2:49">
      <c r="B264" s="90"/>
      <c r="C264" s="90"/>
      <c r="D264" s="90"/>
      <c r="E264" s="90"/>
      <c r="F264" s="90"/>
      <c r="G264" s="90"/>
      <c r="H264" s="90"/>
      <c r="I264" s="90"/>
      <c r="J264" s="90"/>
      <c r="K264" s="90"/>
      <c r="L264" s="90"/>
      <c r="M264" s="90"/>
      <c r="N264" s="90"/>
      <c r="O264" s="90"/>
      <c r="P264" s="90"/>
      <c r="Q264" s="90"/>
      <c r="R264" s="90"/>
      <c r="S264" s="90"/>
      <c r="AI264" s="90"/>
      <c r="AJ264" s="90"/>
      <c r="AK264" s="90"/>
      <c r="AL264" s="90"/>
      <c r="AM264" s="90"/>
      <c r="AN264" s="90"/>
      <c r="AO264" s="90"/>
      <c r="AP264" s="90"/>
      <c r="AQ264" s="90"/>
      <c r="AR264" s="90"/>
      <c r="AS264" s="90"/>
      <c r="AT264" s="90"/>
      <c r="AU264" s="90"/>
      <c r="AV264" s="90"/>
      <c r="AW264" s="90"/>
    </row>
    <row r="265" spans="2:49">
      <c r="B265" s="90" t="s">
        <v>967</v>
      </c>
      <c r="C265" s="90"/>
      <c r="D265" s="90"/>
      <c r="E265" s="90"/>
      <c r="F265" s="90"/>
      <c r="G265" s="90"/>
      <c r="H265" s="90"/>
      <c r="I265" s="90"/>
      <c r="J265" s="90"/>
      <c r="K265" s="90"/>
      <c r="L265" s="90"/>
      <c r="M265" s="90"/>
      <c r="N265" s="90"/>
      <c r="O265" s="90"/>
      <c r="P265" s="90"/>
      <c r="Q265" s="90"/>
      <c r="R265" s="90"/>
      <c r="S265" s="90"/>
      <c r="AI265" s="90"/>
      <c r="AJ265" s="90"/>
      <c r="AK265" s="90"/>
      <c r="AL265" s="90"/>
      <c r="AM265" s="90"/>
      <c r="AN265" s="90"/>
      <c r="AO265" s="90"/>
      <c r="AP265" s="90"/>
      <c r="AQ265" s="90"/>
      <c r="AR265" s="90"/>
      <c r="AS265" s="90"/>
      <c r="AT265" s="90"/>
      <c r="AU265" s="90"/>
      <c r="AV265" s="90"/>
      <c r="AW265" s="90"/>
    </row>
    <row r="266" spans="2:49">
      <c r="B266" s="90" t="s">
        <v>968</v>
      </c>
      <c r="C266" s="90"/>
      <c r="D266" s="90"/>
      <c r="E266" s="90"/>
      <c r="F266" s="90"/>
      <c r="G266" s="90"/>
      <c r="H266" s="90"/>
      <c r="I266" s="90"/>
      <c r="J266" s="90"/>
      <c r="K266" s="90"/>
      <c r="L266" s="90"/>
      <c r="M266" s="90"/>
      <c r="N266" s="90"/>
      <c r="O266" s="90"/>
      <c r="P266" s="90"/>
      <c r="Q266" s="90"/>
      <c r="R266" s="90"/>
      <c r="S266" s="90"/>
      <c r="AI266" s="90"/>
      <c r="AJ266" s="90"/>
      <c r="AK266" s="90"/>
      <c r="AL266" s="90"/>
      <c r="AM266" s="90"/>
      <c r="AN266" s="90"/>
      <c r="AO266" s="90"/>
      <c r="AP266" s="90"/>
      <c r="AQ266" s="90"/>
      <c r="AR266" s="90"/>
      <c r="AS266" s="90"/>
      <c r="AT266" s="90"/>
      <c r="AU266" s="90"/>
      <c r="AV266" s="90"/>
      <c r="AW266" s="90"/>
    </row>
    <row r="267" spans="2:49">
      <c r="B267" s="90" t="s">
        <v>969</v>
      </c>
      <c r="C267" s="90"/>
      <c r="D267" s="90"/>
      <c r="E267" s="90"/>
      <c r="F267" s="90"/>
      <c r="G267" s="90"/>
      <c r="H267" s="90"/>
      <c r="I267" s="90"/>
      <c r="J267" s="90"/>
      <c r="K267" s="90"/>
      <c r="L267" s="90"/>
      <c r="M267" s="90"/>
      <c r="N267" s="90"/>
      <c r="O267" s="90"/>
      <c r="P267" s="90"/>
      <c r="Q267" s="90"/>
      <c r="R267" s="90"/>
      <c r="S267" s="90"/>
      <c r="AI267" s="90"/>
      <c r="AJ267" s="90"/>
      <c r="AK267" s="90"/>
      <c r="AL267" s="90"/>
      <c r="AM267" s="90"/>
      <c r="AN267" s="90"/>
      <c r="AO267" s="90"/>
      <c r="AP267" s="90"/>
      <c r="AQ267" s="90"/>
      <c r="AR267" s="90"/>
      <c r="AS267" s="90"/>
      <c r="AT267" s="90"/>
      <c r="AU267" s="90"/>
      <c r="AV267" s="90"/>
      <c r="AW267" s="90"/>
    </row>
    <row r="268" spans="2:49">
      <c r="B268" s="90"/>
      <c r="C268" s="90"/>
      <c r="D268" s="90"/>
      <c r="E268" s="90"/>
      <c r="F268" s="90"/>
      <c r="G268" s="90"/>
      <c r="H268" s="90"/>
      <c r="I268" s="90"/>
      <c r="J268" s="90"/>
      <c r="K268" s="90"/>
      <c r="L268" s="90"/>
      <c r="M268" s="90"/>
      <c r="N268" s="90"/>
      <c r="O268" s="90"/>
      <c r="P268" s="90"/>
      <c r="Q268" s="90"/>
      <c r="R268" s="90"/>
      <c r="S268" s="90"/>
      <c r="AI268" s="90"/>
      <c r="AJ268" s="90"/>
      <c r="AK268" s="90"/>
      <c r="AL268" s="90"/>
      <c r="AM268" s="90"/>
      <c r="AN268" s="90"/>
      <c r="AO268" s="90"/>
      <c r="AP268" s="90"/>
      <c r="AQ268" s="90"/>
      <c r="AR268" s="90"/>
      <c r="AS268" s="90"/>
      <c r="AT268" s="90"/>
      <c r="AU268" s="90"/>
      <c r="AV268" s="90"/>
      <c r="AW268" s="90"/>
    </row>
    <row r="269" spans="2:49">
      <c r="B269" s="90" t="s">
        <v>970</v>
      </c>
      <c r="C269" s="90"/>
      <c r="D269" s="90"/>
      <c r="E269" s="90"/>
      <c r="F269" s="90"/>
      <c r="G269" s="90"/>
      <c r="H269" s="90"/>
      <c r="I269" s="90"/>
      <c r="J269" s="90"/>
      <c r="K269" s="90"/>
      <c r="L269" s="90"/>
      <c r="M269" s="90"/>
      <c r="N269" s="90"/>
      <c r="O269" s="90"/>
      <c r="P269" s="90"/>
      <c r="Q269" s="90"/>
      <c r="R269" s="90"/>
      <c r="S269" s="90"/>
      <c r="AI269" s="90"/>
      <c r="AJ269" s="90"/>
      <c r="AK269" s="90"/>
      <c r="AL269" s="90"/>
      <c r="AM269" s="90"/>
      <c r="AN269" s="90"/>
      <c r="AO269" s="90"/>
      <c r="AP269" s="90"/>
      <c r="AQ269" s="90"/>
      <c r="AR269" s="90"/>
      <c r="AS269" s="90"/>
      <c r="AT269" s="90"/>
      <c r="AU269" s="90"/>
      <c r="AV269" s="90"/>
      <c r="AW269" s="90"/>
    </row>
    <row r="270" spans="2:49">
      <c r="B270" s="90" t="s">
        <v>971</v>
      </c>
      <c r="C270" s="90"/>
      <c r="D270" s="90"/>
      <c r="E270" s="90"/>
      <c r="F270" s="90"/>
      <c r="G270" s="90"/>
      <c r="H270" s="90"/>
      <c r="I270" s="90"/>
      <c r="J270" s="90"/>
      <c r="K270" s="90"/>
      <c r="L270" s="90"/>
      <c r="M270" s="90"/>
      <c r="N270" s="90"/>
      <c r="O270" s="90"/>
      <c r="P270" s="90"/>
      <c r="Q270" s="90"/>
      <c r="R270" s="90"/>
      <c r="S270" s="90"/>
      <c r="AI270" s="90"/>
      <c r="AJ270" s="90"/>
      <c r="AK270" s="90"/>
      <c r="AL270" s="90"/>
      <c r="AM270" s="90"/>
      <c r="AN270" s="90"/>
      <c r="AO270" s="90"/>
      <c r="AP270" s="90"/>
      <c r="AQ270" s="90"/>
      <c r="AR270" s="90"/>
      <c r="AS270" s="90"/>
      <c r="AT270" s="90"/>
      <c r="AU270" s="90"/>
      <c r="AV270" s="90"/>
      <c r="AW270" s="90"/>
    </row>
    <row r="271" spans="2:49">
      <c r="B271" s="90"/>
      <c r="C271" s="90"/>
      <c r="D271" s="90"/>
      <c r="E271" s="90"/>
      <c r="F271" s="90"/>
      <c r="G271" s="90"/>
      <c r="H271" s="90"/>
      <c r="I271" s="90"/>
      <c r="J271" s="90"/>
      <c r="K271" s="90"/>
      <c r="L271" s="90"/>
      <c r="M271" s="90"/>
      <c r="N271" s="90"/>
      <c r="O271" s="90"/>
      <c r="P271" s="90"/>
      <c r="Q271" s="90"/>
      <c r="R271" s="90"/>
      <c r="S271" s="90"/>
      <c r="AI271" s="90"/>
      <c r="AJ271" s="90"/>
      <c r="AK271" s="90"/>
      <c r="AL271" s="90"/>
      <c r="AM271" s="90"/>
      <c r="AN271" s="90"/>
      <c r="AO271" s="90"/>
      <c r="AP271" s="90"/>
      <c r="AQ271" s="90"/>
      <c r="AR271" s="90"/>
      <c r="AS271" s="90"/>
      <c r="AT271" s="90"/>
      <c r="AU271" s="90"/>
      <c r="AV271" s="90"/>
      <c r="AW271" s="90"/>
    </row>
    <row r="272" spans="2:49">
      <c r="B272" s="90" t="s">
        <v>972</v>
      </c>
      <c r="C272" s="90"/>
      <c r="D272" s="90"/>
      <c r="E272" s="90"/>
      <c r="F272" s="90"/>
      <c r="G272" s="90"/>
      <c r="H272" s="90"/>
      <c r="I272" s="90"/>
      <c r="J272" s="90"/>
      <c r="K272" s="90"/>
      <c r="L272" s="90"/>
      <c r="M272" s="90"/>
      <c r="N272" s="90"/>
      <c r="O272" s="90"/>
      <c r="P272" s="90"/>
      <c r="Q272" s="90"/>
      <c r="R272" s="90"/>
      <c r="S272" s="90"/>
      <c r="AI272" s="90"/>
      <c r="AJ272" s="90"/>
      <c r="AK272" s="90"/>
      <c r="AL272" s="90"/>
      <c r="AM272" s="90"/>
      <c r="AN272" s="90"/>
      <c r="AO272" s="90"/>
      <c r="AP272" s="90"/>
      <c r="AQ272" s="90"/>
      <c r="AR272" s="90"/>
      <c r="AS272" s="90"/>
      <c r="AT272" s="90"/>
      <c r="AU272" s="90"/>
      <c r="AV272" s="90"/>
      <c r="AW272" s="90"/>
    </row>
    <row r="273" spans="2:49">
      <c r="B273" s="90"/>
      <c r="C273" s="90"/>
      <c r="D273" s="90"/>
      <c r="E273" s="90"/>
      <c r="F273" s="90"/>
      <c r="G273" s="90"/>
      <c r="H273" s="90"/>
      <c r="I273" s="90"/>
      <c r="J273" s="90"/>
      <c r="K273" s="90"/>
      <c r="L273" s="90"/>
      <c r="M273" s="90"/>
      <c r="N273" s="90"/>
      <c r="O273" s="90"/>
      <c r="P273" s="90"/>
      <c r="Q273" s="90"/>
      <c r="R273" s="90"/>
      <c r="S273" s="90"/>
      <c r="AI273" s="90"/>
      <c r="AJ273" s="90"/>
      <c r="AK273" s="90"/>
      <c r="AL273" s="90"/>
      <c r="AM273" s="90"/>
      <c r="AN273" s="90"/>
      <c r="AO273" s="90"/>
      <c r="AP273" s="90"/>
      <c r="AQ273" s="90"/>
      <c r="AR273" s="90"/>
      <c r="AS273" s="90"/>
      <c r="AT273" s="90"/>
      <c r="AU273" s="90"/>
      <c r="AV273" s="90"/>
      <c r="AW273" s="90"/>
    </row>
    <row r="274" spans="2:49">
      <c r="B274" s="94"/>
      <c r="C274" s="90"/>
      <c r="D274" s="90"/>
      <c r="E274" s="90"/>
      <c r="F274" s="90"/>
      <c r="G274" s="90"/>
      <c r="H274" s="90"/>
      <c r="I274" s="90"/>
      <c r="J274" s="90"/>
      <c r="K274" s="90"/>
      <c r="L274" s="90"/>
      <c r="M274" s="90"/>
      <c r="N274" s="90"/>
      <c r="O274" s="90"/>
      <c r="P274" s="90"/>
      <c r="Q274" s="90"/>
      <c r="R274" s="90"/>
      <c r="S274" s="90"/>
      <c r="AI274" s="90"/>
      <c r="AJ274" s="90"/>
      <c r="AK274" s="90"/>
      <c r="AL274" s="90"/>
      <c r="AM274" s="90"/>
      <c r="AN274" s="90"/>
      <c r="AO274" s="90"/>
      <c r="AP274" s="90"/>
      <c r="AQ274" s="90"/>
      <c r="AR274" s="90"/>
      <c r="AS274" s="90"/>
      <c r="AT274" s="90"/>
      <c r="AU274" s="90"/>
      <c r="AV274" s="90"/>
      <c r="AW274" s="90"/>
    </row>
    <row r="275" spans="2:49">
      <c r="B275" s="90"/>
      <c r="C275" s="90"/>
      <c r="D275" s="90"/>
      <c r="E275" s="90"/>
      <c r="F275" s="90"/>
      <c r="G275" s="90"/>
      <c r="H275" s="90"/>
      <c r="I275" s="90"/>
      <c r="J275" s="90"/>
      <c r="K275" s="90"/>
      <c r="L275" s="90"/>
      <c r="M275" s="90"/>
      <c r="N275" s="90"/>
      <c r="O275" s="90"/>
      <c r="P275" s="90"/>
      <c r="Q275" s="90"/>
      <c r="R275" s="90"/>
      <c r="S275" s="90"/>
      <c r="AI275" s="90"/>
      <c r="AJ275" s="90"/>
      <c r="AK275" s="90"/>
      <c r="AL275" s="90"/>
      <c r="AM275" s="90"/>
      <c r="AN275" s="90"/>
      <c r="AO275" s="90"/>
      <c r="AP275" s="90"/>
      <c r="AQ275" s="90"/>
      <c r="AR275" s="90"/>
      <c r="AS275" s="90"/>
      <c r="AT275" s="90"/>
      <c r="AU275" s="90"/>
      <c r="AV275" s="90"/>
      <c r="AW275" s="90"/>
    </row>
    <row r="276" spans="2:49">
      <c r="B276" s="90"/>
      <c r="C276" s="90"/>
      <c r="D276" s="90"/>
      <c r="E276" s="90"/>
      <c r="F276" s="90"/>
      <c r="G276" s="90"/>
      <c r="H276" s="90"/>
      <c r="I276" s="90"/>
      <c r="J276" s="90"/>
      <c r="K276" s="90"/>
      <c r="L276" s="90"/>
      <c r="M276" s="90"/>
      <c r="N276" s="90"/>
      <c r="O276" s="90"/>
      <c r="P276" s="90"/>
      <c r="Q276" s="90"/>
      <c r="R276" s="90"/>
      <c r="S276" s="90"/>
      <c r="AI276" s="90"/>
      <c r="AJ276" s="90"/>
      <c r="AK276" s="90"/>
      <c r="AL276" s="90"/>
      <c r="AM276" s="90"/>
      <c r="AN276" s="90"/>
      <c r="AO276" s="90"/>
      <c r="AP276" s="90"/>
      <c r="AQ276" s="90"/>
      <c r="AR276" s="90"/>
      <c r="AS276" s="90"/>
      <c r="AT276" s="90"/>
      <c r="AU276" s="90"/>
      <c r="AV276" s="90"/>
      <c r="AW276" s="90"/>
    </row>
    <row r="277" spans="2:49">
      <c r="B277" s="90"/>
      <c r="C277" s="90"/>
      <c r="D277" s="90"/>
      <c r="E277" s="90"/>
      <c r="F277" s="90"/>
      <c r="G277" s="90"/>
      <c r="H277" s="90"/>
      <c r="I277" s="90"/>
      <c r="J277" s="90"/>
      <c r="K277" s="90"/>
      <c r="L277" s="90"/>
      <c r="M277" s="90"/>
      <c r="N277" s="90"/>
      <c r="O277" s="90"/>
      <c r="P277" s="90"/>
      <c r="Q277" s="90"/>
      <c r="R277" s="90"/>
      <c r="S277" s="90"/>
      <c r="AI277" s="90"/>
      <c r="AJ277" s="90"/>
      <c r="AK277" s="90"/>
      <c r="AL277" s="90"/>
      <c r="AM277" s="90"/>
      <c r="AN277" s="90"/>
      <c r="AO277" s="90"/>
      <c r="AP277" s="90"/>
      <c r="AQ277" s="90"/>
      <c r="AR277" s="90"/>
      <c r="AS277" s="90"/>
      <c r="AT277" s="90"/>
      <c r="AU277" s="90"/>
      <c r="AV277" s="90"/>
      <c r="AW277" s="90"/>
    </row>
    <row r="278" spans="2:49">
      <c r="B278" s="90"/>
      <c r="C278" s="90"/>
      <c r="D278" s="90"/>
      <c r="E278" s="90"/>
      <c r="F278" s="90"/>
      <c r="G278" s="90"/>
      <c r="H278" s="90"/>
      <c r="I278" s="90"/>
      <c r="J278" s="90"/>
      <c r="K278" s="90"/>
      <c r="L278" s="90"/>
      <c r="M278" s="90"/>
      <c r="N278" s="90"/>
      <c r="O278" s="90"/>
      <c r="P278" s="90"/>
      <c r="Q278" s="90"/>
      <c r="R278" s="90"/>
      <c r="S278" s="90"/>
      <c r="AI278" s="90"/>
      <c r="AJ278" s="90"/>
      <c r="AK278" s="90"/>
      <c r="AL278" s="90"/>
      <c r="AM278" s="90"/>
      <c r="AN278" s="90"/>
      <c r="AO278" s="90"/>
      <c r="AP278" s="90"/>
      <c r="AQ278" s="90"/>
      <c r="AR278" s="90"/>
      <c r="AS278" s="90"/>
      <c r="AT278" s="90"/>
      <c r="AU278" s="90"/>
      <c r="AV278" s="90"/>
      <c r="AW278" s="90"/>
    </row>
    <row r="279" spans="2:49">
      <c r="B279" s="90"/>
      <c r="C279" s="90"/>
      <c r="D279" s="90"/>
      <c r="E279" s="90"/>
      <c r="F279" s="90"/>
      <c r="G279" s="90"/>
      <c r="H279" s="90"/>
      <c r="I279" s="90"/>
      <c r="J279" s="90"/>
      <c r="K279" s="90"/>
      <c r="L279" s="90"/>
      <c r="M279" s="90"/>
      <c r="N279" s="90"/>
      <c r="O279" s="90"/>
      <c r="P279" s="90"/>
      <c r="Q279" s="90"/>
      <c r="R279" s="90"/>
      <c r="S279" s="90"/>
      <c r="AI279" s="90"/>
      <c r="AJ279" s="90"/>
      <c r="AK279" s="90"/>
      <c r="AL279" s="90"/>
      <c r="AM279" s="90"/>
      <c r="AN279" s="90"/>
      <c r="AO279" s="90"/>
      <c r="AP279" s="90"/>
      <c r="AQ279" s="90"/>
      <c r="AR279" s="90"/>
      <c r="AS279" s="90"/>
      <c r="AT279" s="90"/>
      <c r="AU279" s="90"/>
      <c r="AV279" s="90"/>
      <c r="AW279" s="90"/>
    </row>
    <row r="280" spans="2:49">
      <c r="B280" s="90"/>
      <c r="C280" s="90"/>
      <c r="D280" s="90"/>
      <c r="E280" s="90"/>
      <c r="F280" s="90"/>
      <c r="G280" s="90"/>
      <c r="H280" s="90"/>
      <c r="I280" s="90"/>
      <c r="J280" s="90"/>
      <c r="K280" s="90"/>
      <c r="L280" s="90"/>
      <c r="M280" s="90"/>
      <c r="N280" s="90"/>
      <c r="O280" s="90"/>
      <c r="P280" s="90"/>
      <c r="Q280" s="90"/>
      <c r="R280" s="90"/>
      <c r="S280" s="90"/>
      <c r="AI280" s="90"/>
      <c r="AJ280" s="90"/>
      <c r="AK280" s="90"/>
      <c r="AL280" s="90"/>
      <c r="AM280" s="90"/>
      <c r="AN280" s="90"/>
      <c r="AO280" s="90"/>
      <c r="AP280" s="90"/>
      <c r="AQ280" s="90"/>
      <c r="AR280" s="90"/>
      <c r="AS280" s="90"/>
      <c r="AT280" s="90"/>
      <c r="AU280" s="90"/>
      <c r="AV280" s="90"/>
      <c r="AW280" s="90"/>
    </row>
    <row r="281" spans="2:49">
      <c r="B281" s="90"/>
      <c r="C281" s="90"/>
      <c r="D281" s="90"/>
      <c r="E281" s="90"/>
      <c r="F281" s="90"/>
      <c r="G281" s="90"/>
      <c r="H281" s="90"/>
      <c r="I281" s="90"/>
      <c r="J281" s="90"/>
      <c r="K281" s="90"/>
      <c r="L281" s="90"/>
      <c r="M281" s="90"/>
      <c r="N281" s="90"/>
      <c r="O281" s="90"/>
      <c r="P281" s="90"/>
      <c r="Q281" s="90"/>
      <c r="R281" s="90"/>
      <c r="S281" s="90"/>
      <c r="AI281" s="90"/>
      <c r="AJ281" s="90"/>
      <c r="AK281" s="90"/>
      <c r="AL281" s="90"/>
      <c r="AM281" s="90"/>
      <c r="AN281" s="90"/>
      <c r="AO281" s="90"/>
      <c r="AP281" s="90"/>
      <c r="AQ281" s="90"/>
      <c r="AR281" s="90"/>
      <c r="AS281" s="90"/>
      <c r="AT281" s="90"/>
      <c r="AU281" s="90"/>
      <c r="AV281" s="90"/>
      <c r="AW281" s="90"/>
    </row>
    <row r="282" spans="2:49">
      <c r="B282" s="90"/>
      <c r="C282" s="90"/>
      <c r="D282" s="90"/>
      <c r="E282" s="90"/>
      <c r="F282" s="90"/>
      <c r="G282" s="90"/>
      <c r="H282" s="90"/>
      <c r="I282" s="90"/>
      <c r="J282" s="90"/>
      <c r="K282" s="90"/>
      <c r="L282" s="90"/>
      <c r="M282" s="90"/>
      <c r="N282" s="90"/>
      <c r="O282" s="90"/>
      <c r="P282" s="90"/>
      <c r="Q282" s="90"/>
      <c r="R282" s="90"/>
      <c r="S282" s="90"/>
      <c r="AI282" s="90"/>
      <c r="AJ282" s="90"/>
      <c r="AK282" s="90"/>
      <c r="AL282" s="90"/>
      <c r="AM282" s="90"/>
      <c r="AN282" s="90"/>
      <c r="AO282" s="90"/>
      <c r="AP282" s="90"/>
      <c r="AQ282" s="90"/>
      <c r="AR282" s="90"/>
      <c r="AS282" s="90"/>
      <c r="AT282" s="90"/>
      <c r="AU282" s="90"/>
      <c r="AV282" s="90"/>
      <c r="AW282" s="90"/>
    </row>
    <row r="283" spans="2:49">
      <c r="B283" s="90"/>
      <c r="C283" s="90"/>
      <c r="D283" s="90"/>
      <c r="E283" s="90"/>
      <c r="F283" s="90"/>
      <c r="G283" s="90"/>
      <c r="H283" s="90"/>
      <c r="I283" s="90"/>
      <c r="J283" s="90"/>
      <c r="K283" s="90"/>
      <c r="L283" s="90"/>
      <c r="M283" s="90"/>
      <c r="N283" s="90"/>
      <c r="O283" s="90"/>
      <c r="P283" s="90"/>
      <c r="Q283" s="90"/>
      <c r="R283" s="90"/>
      <c r="S283" s="90"/>
      <c r="AI283" s="90"/>
      <c r="AJ283" s="90"/>
      <c r="AK283" s="90"/>
      <c r="AL283" s="90"/>
      <c r="AM283" s="90"/>
      <c r="AN283" s="90"/>
      <c r="AO283" s="90"/>
      <c r="AP283" s="90"/>
      <c r="AQ283" s="90"/>
      <c r="AR283" s="90"/>
      <c r="AS283" s="90"/>
      <c r="AT283" s="90"/>
      <c r="AU283" s="90"/>
      <c r="AV283" s="90"/>
      <c r="AW283" s="90"/>
    </row>
    <row r="284" spans="2:49">
      <c r="AI284" s="90"/>
      <c r="AJ284" s="90"/>
      <c r="AK284" s="90"/>
      <c r="AL284" s="90"/>
      <c r="AM284" s="90"/>
      <c r="AN284" s="90"/>
      <c r="AO284" s="90"/>
      <c r="AP284" s="90"/>
      <c r="AQ284" s="90"/>
      <c r="AR284" s="90"/>
      <c r="AS284" s="90"/>
      <c r="AT284" s="90"/>
      <c r="AU284" s="90"/>
      <c r="AV284" s="90"/>
      <c r="AW284" s="90"/>
    </row>
    <row r="285" spans="2:49">
      <c r="AI285" s="90"/>
      <c r="AJ285" s="90"/>
      <c r="AK285" s="90"/>
      <c r="AL285" s="90"/>
      <c r="AM285" s="90"/>
      <c r="AN285" s="90"/>
      <c r="AO285" s="90"/>
      <c r="AP285" s="90"/>
      <c r="AQ285" s="90"/>
      <c r="AR285" s="90"/>
      <c r="AS285" s="90"/>
      <c r="AT285" s="90"/>
      <c r="AU285" s="90"/>
      <c r="AV285" s="90"/>
      <c r="AW285" s="90"/>
    </row>
    <row r="286" spans="2:49">
      <c r="AI286" s="90"/>
      <c r="AJ286" s="90"/>
      <c r="AK286" s="90"/>
      <c r="AL286" s="90"/>
      <c r="AM286" s="90"/>
      <c r="AN286" s="90"/>
      <c r="AO286" s="90"/>
      <c r="AP286" s="90"/>
      <c r="AQ286" s="90"/>
      <c r="AR286" s="90"/>
      <c r="AS286" s="90"/>
      <c r="AT286" s="90"/>
      <c r="AU286" s="90"/>
      <c r="AV286" s="90"/>
      <c r="AW286" s="90"/>
    </row>
    <row r="287" spans="2:49">
      <c r="AI287" s="90"/>
      <c r="AJ287" s="90"/>
      <c r="AK287" s="90"/>
      <c r="AL287" s="90"/>
      <c r="AM287" s="90"/>
      <c r="AN287" s="90"/>
      <c r="AO287" s="90"/>
      <c r="AP287" s="90"/>
      <c r="AQ287" s="90"/>
      <c r="AR287" s="90"/>
      <c r="AS287" s="90"/>
      <c r="AT287" s="90"/>
      <c r="AU287" s="90"/>
      <c r="AV287" s="90"/>
      <c r="AW287" s="90"/>
    </row>
    <row r="288" spans="2:49">
      <c r="AI288" s="90"/>
      <c r="AJ288" s="90"/>
      <c r="AK288" s="90"/>
      <c r="AL288" s="90"/>
      <c r="AM288" s="90"/>
      <c r="AN288" s="90"/>
      <c r="AO288" s="90"/>
      <c r="AP288" s="90"/>
      <c r="AQ288" s="90"/>
      <c r="AR288" s="90"/>
      <c r="AS288" s="90"/>
      <c r="AT288" s="90"/>
      <c r="AU288" s="90"/>
      <c r="AV288" s="90"/>
      <c r="AW288" s="90"/>
    </row>
    <row r="289" spans="6:49">
      <c r="AI289" s="90"/>
      <c r="AJ289" s="90"/>
      <c r="AK289" s="90"/>
      <c r="AL289" s="90"/>
      <c r="AM289" s="90"/>
      <c r="AN289" s="90"/>
      <c r="AO289" s="90"/>
      <c r="AP289" s="90"/>
      <c r="AQ289" s="90"/>
      <c r="AR289" s="90"/>
      <c r="AS289" s="90"/>
      <c r="AT289" s="90"/>
      <c r="AU289" s="90"/>
      <c r="AV289" s="90"/>
      <c r="AW289" s="90"/>
    </row>
    <row r="290" spans="6:49">
      <c r="AI290" s="90"/>
      <c r="AJ290" s="90"/>
      <c r="AK290" s="90"/>
      <c r="AL290" s="90"/>
      <c r="AM290" s="90"/>
      <c r="AN290" s="90"/>
      <c r="AO290" s="90"/>
      <c r="AP290" s="90"/>
      <c r="AQ290" s="90"/>
      <c r="AR290" s="90"/>
      <c r="AS290" s="90"/>
      <c r="AT290" s="90"/>
      <c r="AU290" s="90"/>
      <c r="AV290" s="90"/>
      <c r="AW290" s="90"/>
    </row>
    <row r="291" spans="6:49">
      <c r="AI291" s="90"/>
      <c r="AJ291" s="90"/>
      <c r="AK291" s="90"/>
      <c r="AL291" s="90"/>
      <c r="AM291" s="90"/>
      <c r="AN291" s="90"/>
      <c r="AO291" s="90"/>
      <c r="AP291" s="90"/>
      <c r="AQ291" s="90"/>
      <c r="AR291" s="90"/>
      <c r="AS291" s="90"/>
      <c r="AT291" s="90"/>
      <c r="AU291" s="90"/>
      <c r="AV291" s="90"/>
      <c r="AW291" s="90"/>
    </row>
    <row r="292" spans="6:49">
      <c r="AI292" s="90"/>
      <c r="AJ292" s="90"/>
      <c r="AK292" s="90"/>
      <c r="AL292" s="90"/>
      <c r="AM292" s="90"/>
      <c r="AN292" s="90"/>
      <c r="AO292" s="90"/>
      <c r="AP292" s="90"/>
      <c r="AQ292" s="90"/>
      <c r="AR292" s="90"/>
      <c r="AS292" s="90"/>
      <c r="AT292" s="90"/>
      <c r="AU292" s="90"/>
      <c r="AV292" s="90"/>
      <c r="AW292" s="90"/>
    </row>
    <row r="293" spans="6:49">
      <c r="AI293" s="90"/>
      <c r="AJ293" s="90"/>
      <c r="AK293" s="90"/>
      <c r="AL293" s="90"/>
      <c r="AM293" s="90"/>
      <c r="AN293" s="90"/>
      <c r="AO293" s="90"/>
      <c r="AP293" s="90"/>
      <c r="AQ293" s="90"/>
      <c r="AR293" s="90"/>
      <c r="AS293" s="90"/>
      <c r="AT293" s="90"/>
      <c r="AU293" s="90"/>
      <c r="AV293" s="90"/>
      <c r="AW293" s="90"/>
    </row>
    <row r="294" spans="6:49">
      <c r="AI294" s="90"/>
      <c r="AJ294" s="90"/>
      <c r="AK294" s="90"/>
      <c r="AL294" s="90"/>
      <c r="AM294" s="90"/>
      <c r="AN294" s="90"/>
      <c r="AO294" s="90"/>
      <c r="AP294" s="90"/>
      <c r="AQ294" s="90"/>
      <c r="AR294" s="90"/>
      <c r="AS294" s="90"/>
      <c r="AT294" s="90"/>
      <c r="AU294" s="90"/>
      <c r="AV294" s="90"/>
      <c r="AW294" s="90"/>
    </row>
    <row r="295" spans="6:49">
      <c r="AI295" s="90"/>
      <c r="AJ295" s="90"/>
      <c r="AK295" s="90"/>
      <c r="AL295" s="90"/>
      <c r="AM295" s="90"/>
      <c r="AN295" s="90"/>
      <c r="AO295" s="90"/>
      <c r="AP295" s="90"/>
      <c r="AQ295" s="90"/>
      <c r="AR295" s="90"/>
      <c r="AS295" s="90"/>
      <c r="AT295" s="90"/>
      <c r="AU295" s="90"/>
      <c r="AV295" s="90"/>
      <c r="AW295" s="90"/>
    </row>
    <row r="296" spans="6:49">
      <c r="AI296" s="95"/>
      <c r="AJ296" s="95"/>
      <c r="AK296" s="95"/>
      <c r="AL296" s="95"/>
      <c r="AM296" s="95"/>
      <c r="AN296" s="95"/>
      <c r="AO296" s="95"/>
      <c r="AP296" s="95"/>
      <c r="AQ296" s="95"/>
      <c r="AR296" s="95"/>
      <c r="AS296" s="95"/>
      <c r="AT296" s="95"/>
      <c r="AU296" s="95"/>
      <c r="AV296" s="95"/>
      <c r="AW296" s="95"/>
    </row>
    <row r="297" spans="6:49">
      <c r="AI297" s="95"/>
      <c r="AJ297" s="95"/>
      <c r="AK297" s="95"/>
      <c r="AL297" s="95"/>
      <c r="AM297" s="95"/>
      <c r="AN297" s="95"/>
      <c r="AO297" s="95"/>
      <c r="AP297" s="95"/>
      <c r="AQ297" s="95"/>
      <c r="AR297" s="95"/>
      <c r="AS297" s="95"/>
      <c r="AT297" s="95"/>
      <c r="AU297" s="95"/>
      <c r="AV297" s="95"/>
      <c r="AW297" s="95"/>
    </row>
    <row r="298" spans="6:49">
      <c r="AI298" s="95"/>
      <c r="AJ298" s="95"/>
      <c r="AK298" s="95"/>
      <c r="AL298" s="95"/>
      <c r="AM298" s="95"/>
      <c r="AN298" s="95"/>
      <c r="AO298" s="95"/>
      <c r="AP298" s="95"/>
      <c r="AQ298" s="95"/>
      <c r="AR298" s="95"/>
      <c r="AS298" s="95"/>
      <c r="AT298" s="95"/>
      <c r="AU298" s="95"/>
      <c r="AV298" s="95"/>
      <c r="AW298" s="95"/>
    </row>
    <row r="299" spans="6:49">
      <c r="AI299" s="95"/>
      <c r="AJ299" s="95"/>
      <c r="AK299" s="95"/>
      <c r="AL299" s="95"/>
      <c r="AM299" s="95"/>
      <c r="AN299" s="95"/>
      <c r="AO299" s="95"/>
      <c r="AP299" s="95"/>
      <c r="AQ299" s="95"/>
      <c r="AR299" s="95"/>
      <c r="AS299" s="95"/>
      <c r="AT299" s="95"/>
      <c r="AU299" s="95"/>
      <c r="AV299" s="95"/>
      <c r="AW299" s="95"/>
    </row>
    <row r="300" spans="6:49">
      <c r="AI300" s="95"/>
      <c r="AJ300" s="95"/>
      <c r="AK300" s="95"/>
      <c r="AL300" s="95"/>
      <c r="AM300" s="95"/>
      <c r="AN300" s="95"/>
      <c r="AO300" s="95"/>
      <c r="AP300" s="95"/>
      <c r="AQ300" s="95"/>
      <c r="AR300" s="95"/>
      <c r="AS300" s="95"/>
      <c r="AT300" s="95"/>
      <c r="AU300" s="95"/>
      <c r="AV300" s="95"/>
      <c r="AW300" s="95"/>
    </row>
    <row r="301" spans="6:49">
      <c r="F301" s="56"/>
      <c r="AI301" s="95"/>
      <c r="AJ301" s="95"/>
      <c r="AK301" s="95"/>
      <c r="AL301" s="95"/>
      <c r="AM301" s="95"/>
      <c r="AN301" s="95"/>
      <c r="AO301" s="95"/>
      <c r="AP301" s="95"/>
      <c r="AQ301" s="95"/>
      <c r="AR301" s="95"/>
      <c r="AS301" s="95"/>
      <c r="AT301" s="95"/>
      <c r="AU301" s="95"/>
      <c r="AV301" s="95"/>
      <c r="AW301" s="95"/>
    </row>
    <row r="302" spans="6:49">
      <c r="F302" s="56"/>
      <c r="AI302" s="95"/>
      <c r="AJ302" s="95"/>
      <c r="AK302" s="95"/>
      <c r="AL302" s="95"/>
      <c r="AM302" s="95"/>
      <c r="AN302" s="95"/>
      <c r="AO302" s="95"/>
      <c r="AP302" s="95"/>
      <c r="AQ302" s="95"/>
      <c r="AR302" s="95"/>
      <c r="AS302" s="95"/>
      <c r="AT302" s="95"/>
      <c r="AU302" s="95"/>
      <c r="AV302" s="95"/>
      <c r="AW302" s="95"/>
    </row>
    <row r="303" spans="6:49">
      <c r="AI303" s="95"/>
      <c r="AJ303" s="95"/>
      <c r="AK303" s="95"/>
      <c r="AL303" s="95"/>
      <c r="AM303" s="95"/>
      <c r="AN303" s="95"/>
      <c r="AO303" s="95"/>
      <c r="AP303" s="95"/>
      <c r="AQ303" s="95"/>
      <c r="AR303" s="95"/>
      <c r="AS303" s="95"/>
      <c r="AT303" s="95"/>
      <c r="AU303" s="95"/>
      <c r="AV303" s="95"/>
      <c r="AW303" s="95"/>
    </row>
    <row r="304" spans="6:49">
      <c r="AI304" s="95"/>
      <c r="AJ304" s="95"/>
      <c r="AK304" s="95"/>
      <c r="AL304" s="95"/>
      <c r="AM304" s="95"/>
      <c r="AN304" s="95"/>
      <c r="AO304" s="95"/>
      <c r="AP304" s="95"/>
      <c r="AQ304" s="95"/>
      <c r="AR304" s="95"/>
      <c r="AS304" s="95"/>
      <c r="AT304" s="95"/>
      <c r="AU304" s="95"/>
      <c r="AV304" s="95"/>
      <c r="AW304" s="95"/>
    </row>
    <row r="305" spans="35:49">
      <c r="AI305" s="95"/>
      <c r="AJ305" s="95"/>
      <c r="AK305" s="95"/>
      <c r="AL305" s="95"/>
      <c r="AM305" s="95"/>
      <c r="AN305" s="95"/>
      <c r="AO305" s="95"/>
      <c r="AP305" s="95"/>
      <c r="AQ305" s="95"/>
      <c r="AR305" s="95"/>
      <c r="AS305" s="95"/>
      <c r="AT305" s="95"/>
      <c r="AU305" s="95"/>
      <c r="AV305" s="95"/>
      <c r="AW305" s="95"/>
    </row>
    <row r="306" spans="35:49">
      <c r="AI306" s="95"/>
      <c r="AJ306" s="95"/>
      <c r="AK306" s="95"/>
      <c r="AL306" s="95"/>
      <c r="AM306" s="95"/>
      <c r="AN306" s="95"/>
      <c r="AO306" s="95"/>
      <c r="AP306" s="95"/>
      <c r="AQ306" s="95"/>
      <c r="AR306" s="95"/>
      <c r="AS306" s="95"/>
      <c r="AT306" s="95"/>
      <c r="AU306" s="95"/>
      <c r="AV306" s="95"/>
      <c r="AW306" s="95"/>
    </row>
    <row r="307" spans="35:49">
      <c r="AI307" s="95"/>
      <c r="AJ307" s="95"/>
      <c r="AK307" s="95"/>
      <c r="AL307" s="95"/>
      <c r="AM307" s="95"/>
      <c r="AN307" s="95"/>
      <c r="AO307" s="95"/>
      <c r="AP307" s="95"/>
      <c r="AQ307" s="95"/>
      <c r="AR307" s="95"/>
      <c r="AS307" s="95"/>
      <c r="AT307" s="95"/>
      <c r="AU307" s="95"/>
      <c r="AV307" s="95"/>
      <c r="AW307" s="95"/>
    </row>
    <row r="308" spans="35:49">
      <c r="AI308" s="95"/>
      <c r="AJ308" s="95"/>
      <c r="AK308" s="95"/>
      <c r="AL308" s="95"/>
      <c r="AM308" s="95"/>
      <c r="AN308" s="95"/>
      <c r="AO308" s="95"/>
      <c r="AP308" s="95"/>
      <c r="AQ308" s="95"/>
      <c r="AR308" s="95"/>
      <c r="AS308" s="95"/>
      <c r="AT308" s="95"/>
      <c r="AU308" s="95"/>
      <c r="AV308" s="95"/>
      <c r="AW308" s="95"/>
    </row>
    <row r="309" spans="35:49">
      <c r="AI309" s="90"/>
      <c r="AJ309" s="90"/>
      <c r="AK309" s="90"/>
      <c r="AL309" s="90"/>
      <c r="AM309" s="90"/>
      <c r="AN309" s="90"/>
      <c r="AO309" s="90"/>
      <c r="AP309" s="90"/>
      <c r="AQ309" s="90"/>
      <c r="AR309" s="90"/>
      <c r="AS309" s="90"/>
      <c r="AT309" s="90"/>
      <c r="AU309" s="90"/>
      <c r="AV309" s="90"/>
      <c r="AW309" s="90"/>
    </row>
    <row r="310" spans="35:49">
      <c r="AI310" s="90"/>
      <c r="AJ310" s="90"/>
      <c r="AK310" s="90"/>
      <c r="AL310" s="90"/>
      <c r="AM310" s="90"/>
      <c r="AN310" s="90"/>
      <c r="AO310" s="90"/>
      <c r="AP310" s="90"/>
      <c r="AQ310" s="90"/>
      <c r="AR310" s="90"/>
      <c r="AS310" s="90"/>
      <c r="AT310" s="90"/>
      <c r="AU310" s="90"/>
      <c r="AV310" s="90"/>
      <c r="AW310" s="90"/>
    </row>
    <row r="311" spans="35:49">
      <c r="AI311" s="90"/>
      <c r="AJ311" s="90"/>
      <c r="AK311" s="90"/>
      <c r="AL311" s="90"/>
      <c r="AM311" s="90"/>
      <c r="AN311" s="90"/>
      <c r="AO311" s="90"/>
      <c r="AP311" s="90"/>
      <c r="AQ311" s="90"/>
      <c r="AR311" s="90"/>
      <c r="AS311" s="90"/>
      <c r="AT311" s="90"/>
      <c r="AU311" s="90"/>
      <c r="AV311" s="90"/>
      <c r="AW311" s="90"/>
    </row>
    <row r="312" spans="35:49">
      <c r="AI312" s="90"/>
      <c r="AJ312" s="90"/>
      <c r="AK312" s="90"/>
      <c r="AL312" s="90"/>
      <c r="AM312" s="90"/>
      <c r="AN312" s="90"/>
      <c r="AO312" s="90"/>
      <c r="AP312" s="90"/>
      <c r="AQ312" s="90"/>
      <c r="AR312" s="90"/>
      <c r="AS312" s="90"/>
      <c r="AT312" s="90"/>
      <c r="AU312" s="90"/>
      <c r="AV312" s="90"/>
      <c r="AW312" s="90"/>
    </row>
    <row r="313" spans="35:49">
      <c r="AI313" s="90"/>
      <c r="AJ313" s="90"/>
      <c r="AK313" s="90"/>
      <c r="AL313" s="90"/>
      <c r="AM313" s="90"/>
      <c r="AN313" s="90"/>
      <c r="AO313" s="90"/>
      <c r="AP313" s="90"/>
      <c r="AQ313" s="90"/>
      <c r="AR313" s="90"/>
      <c r="AS313" s="90"/>
      <c r="AT313" s="90"/>
      <c r="AU313" s="90"/>
      <c r="AV313" s="90"/>
      <c r="AW313" s="90"/>
    </row>
    <row r="314" spans="35:49">
      <c r="AI314" s="90"/>
      <c r="AJ314" s="90"/>
      <c r="AK314" s="90"/>
      <c r="AL314" s="90"/>
      <c r="AM314" s="90"/>
      <c r="AN314" s="90"/>
      <c r="AO314" s="90"/>
      <c r="AP314" s="90"/>
      <c r="AQ314" s="90"/>
      <c r="AR314" s="90"/>
      <c r="AS314" s="90"/>
      <c r="AT314" s="90"/>
      <c r="AU314" s="90"/>
      <c r="AV314" s="90"/>
      <c r="AW314" s="90"/>
    </row>
    <row r="315" spans="35:49">
      <c r="AI315" s="90"/>
      <c r="AJ315" s="90"/>
      <c r="AK315" s="90"/>
      <c r="AL315" s="90"/>
      <c r="AM315" s="90"/>
      <c r="AN315" s="90"/>
      <c r="AO315" s="90"/>
      <c r="AP315" s="90"/>
      <c r="AQ315" s="90"/>
      <c r="AR315" s="90"/>
      <c r="AS315" s="90"/>
      <c r="AT315" s="90"/>
      <c r="AU315" s="90"/>
      <c r="AV315" s="90"/>
      <c r="AW315" s="90"/>
    </row>
    <row r="316" spans="35:49">
      <c r="AI316" s="90"/>
      <c r="AJ316" s="90"/>
      <c r="AK316" s="90"/>
      <c r="AL316" s="90"/>
      <c r="AM316" s="90"/>
      <c r="AN316" s="90"/>
      <c r="AO316" s="90"/>
      <c r="AP316" s="90"/>
      <c r="AQ316" s="90"/>
      <c r="AR316" s="90"/>
      <c r="AS316" s="90"/>
      <c r="AT316" s="90"/>
      <c r="AU316" s="90"/>
      <c r="AV316" s="90"/>
      <c r="AW316" s="90"/>
    </row>
    <row r="317" spans="35:49">
      <c r="AI317" s="90"/>
      <c r="AJ317" s="90"/>
      <c r="AK317" s="90"/>
      <c r="AL317" s="90"/>
      <c r="AM317" s="90"/>
      <c r="AN317" s="90"/>
      <c r="AO317" s="90"/>
      <c r="AP317" s="90"/>
      <c r="AQ317" s="90"/>
      <c r="AR317" s="90"/>
      <c r="AS317" s="90"/>
      <c r="AT317" s="90"/>
      <c r="AU317" s="90"/>
      <c r="AV317" s="90"/>
      <c r="AW317" s="90"/>
    </row>
    <row r="318" spans="35:49">
      <c r="AI318" s="90"/>
      <c r="AJ318" s="90"/>
      <c r="AK318" s="90"/>
      <c r="AL318" s="90"/>
      <c r="AM318" s="90"/>
      <c r="AN318" s="90"/>
      <c r="AO318" s="90"/>
      <c r="AP318" s="90"/>
      <c r="AQ318" s="90"/>
      <c r="AR318" s="90"/>
      <c r="AS318" s="90"/>
      <c r="AT318" s="90"/>
      <c r="AU318" s="90"/>
      <c r="AV318" s="90"/>
      <c r="AW318" s="90"/>
    </row>
    <row r="319" spans="35:49">
      <c r="AI319" s="90"/>
      <c r="AJ319" s="90"/>
      <c r="AK319" s="90"/>
      <c r="AL319" s="90"/>
      <c r="AM319" s="90"/>
      <c r="AN319" s="90"/>
      <c r="AO319" s="90"/>
      <c r="AP319" s="90"/>
      <c r="AQ319" s="90"/>
      <c r="AR319" s="90"/>
      <c r="AS319" s="90"/>
      <c r="AT319" s="90"/>
      <c r="AU319" s="90"/>
      <c r="AV319" s="90"/>
      <c r="AW319" s="90"/>
    </row>
    <row r="320" spans="35:49">
      <c r="AI320" s="90"/>
      <c r="AJ320" s="90"/>
      <c r="AK320" s="90"/>
      <c r="AL320" s="90"/>
      <c r="AM320" s="90"/>
      <c r="AN320" s="90"/>
      <c r="AO320" s="90"/>
      <c r="AP320" s="90"/>
      <c r="AQ320" s="90"/>
      <c r="AR320" s="90"/>
      <c r="AS320" s="90"/>
      <c r="AT320" s="90"/>
      <c r="AU320" s="90"/>
      <c r="AV320" s="90"/>
      <c r="AW320" s="90"/>
    </row>
    <row r="321" spans="35:49">
      <c r="AI321" s="90"/>
      <c r="AJ321" s="90"/>
      <c r="AK321" s="90"/>
      <c r="AL321" s="90"/>
      <c r="AM321" s="90"/>
      <c r="AN321" s="90"/>
      <c r="AO321" s="90"/>
      <c r="AP321" s="90"/>
      <c r="AQ321" s="90"/>
      <c r="AR321" s="90"/>
      <c r="AS321" s="90"/>
      <c r="AT321" s="90"/>
      <c r="AU321" s="90"/>
      <c r="AV321" s="90"/>
      <c r="AW321" s="90"/>
    </row>
    <row r="322" spans="35:49">
      <c r="AI322" s="90"/>
      <c r="AJ322" s="90"/>
      <c r="AK322" s="90"/>
      <c r="AL322" s="90"/>
      <c r="AM322" s="90"/>
      <c r="AN322" s="90"/>
      <c r="AO322" s="90"/>
      <c r="AP322" s="90"/>
      <c r="AQ322" s="90"/>
      <c r="AR322" s="90"/>
      <c r="AS322" s="90"/>
      <c r="AT322" s="90"/>
      <c r="AU322" s="90"/>
      <c r="AV322" s="90"/>
      <c r="AW322" s="90"/>
    </row>
    <row r="323" spans="35:49">
      <c r="AI323" s="90"/>
      <c r="AJ323" s="90"/>
      <c r="AK323" s="90"/>
      <c r="AL323" s="90"/>
      <c r="AM323" s="90"/>
      <c r="AN323" s="90"/>
      <c r="AO323" s="90"/>
      <c r="AP323" s="90"/>
      <c r="AQ323" s="90"/>
      <c r="AR323" s="90"/>
      <c r="AS323" s="90"/>
      <c r="AT323" s="90"/>
      <c r="AU323" s="90"/>
      <c r="AV323" s="90"/>
      <c r="AW323" s="90"/>
    </row>
    <row r="324" spans="35:49">
      <c r="AI324" s="90"/>
      <c r="AJ324" s="90"/>
      <c r="AK324" s="90"/>
      <c r="AL324" s="90"/>
      <c r="AM324" s="90"/>
      <c r="AN324" s="90"/>
      <c r="AO324" s="90"/>
      <c r="AP324" s="90"/>
      <c r="AQ324" s="90"/>
      <c r="AR324" s="90"/>
      <c r="AS324" s="90"/>
      <c r="AT324" s="90"/>
      <c r="AU324" s="90"/>
      <c r="AV324" s="90"/>
      <c r="AW324" s="90"/>
    </row>
    <row r="325" spans="35:49">
      <c r="AI325" s="90"/>
      <c r="AJ325" s="90"/>
      <c r="AK325" s="90"/>
      <c r="AL325" s="90"/>
      <c r="AM325" s="90"/>
      <c r="AN325" s="90"/>
      <c r="AO325" s="90"/>
      <c r="AP325" s="90"/>
      <c r="AQ325" s="90"/>
      <c r="AR325" s="90"/>
      <c r="AS325" s="90"/>
      <c r="AT325" s="90"/>
      <c r="AU325" s="90"/>
      <c r="AV325" s="90"/>
      <c r="AW325" s="90"/>
    </row>
    <row r="326" spans="35:49">
      <c r="AI326" s="90"/>
      <c r="AJ326" s="90"/>
      <c r="AK326" s="90"/>
      <c r="AL326" s="90"/>
      <c r="AM326" s="90"/>
      <c r="AN326" s="90"/>
      <c r="AO326" s="90"/>
      <c r="AP326" s="90"/>
      <c r="AQ326" s="90"/>
      <c r="AR326" s="90"/>
      <c r="AS326" s="90"/>
      <c r="AT326" s="90"/>
      <c r="AU326" s="90"/>
      <c r="AV326" s="90"/>
      <c r="AW326" s="90"/>
    </row>
    <row r="327" spans="35:49">
      <c r="AI327" s="90"/>
      <c r="AJ327" s="90"/>
      <c r="AK327" s="90"/>
      <c r="AL327" s="90"/>
      <c r="AM327" s="90"/>
      <c r="AN327" s="90"/>
      <c r="AO327" s="90"/>
      <c r="AP327" s="90"/>
      <c r="AQ327" s="90"/>
      <c r="AR327" s="90"/>
      <c r="AS327" s="90"/>
      <c r="AT327" s="90"/>
      <c r="AU327" s="90"/>
      <c r="AV327" s="90"/>
      <c r="AW327" s="90"/>
    </row>
    <row r="328" spans="35:49">
      <c r="AI328" s="90"/>
      <c r="AJ328" s="90"/>
      <c r="AK328" s="90"/>
      <c r="AL328" s="90"/>
      <c r="AM328" s="90"/>
      <c r="AN328" s="90"/>
      <c r="AO328" s="90"/>
      <c r="AP328" s="90"/>
      <c r="AQ328" s="90"/>
      <c r="AR328" s="90"/>
      <c r="AS328" s="90"/>
      <c r="AT328" s="90"/>
      <c r="AU328" s="90"/>
      <c r="AV328" s="90"/>
      <c r="AW328" s="90"/>
    </row>
    <row r="329" spans="35:49">
      <c r="AI329" s="90"/>
      <c r="AJ329" s="90"/>
      <c r="AK329" s="90"/>
      <c r="AL329" s="90"/>
      <c r="AM329" s="90"/>
      <c r="AN329" s="90"/>
      <c r="AO329" s="90"/>
      <c r="AP329" s="90"/>
      <c r="AQ329" s="90"/>
      <c r="AR329" s="90"/>
      <c r="AS329" s="90"/>
      <c r="AT329" s="90"/>
      <c r="AU329" s="90"/>
      <c r="AV329" s="90"/>
      <c r="AW329" s="90"/>
    </row>
    <row r="330" spans="35:49">
      <c r="AI330" s="90"/>
      <c r="AJ330" s="90"/>
      <c r="AK330" s="90"/>
      <c r="AL330" s="90"/>
      <c r="AM330" s="90"/>
      <c r="AN330" s="90"/>
      <c r="AO330" s="90"/>
      <c r="AP330" s="90"/>
      <c r="AQ330" s="90"/>
      <c r="AR330" s="90"/>
      <c r="AS330" s="90"/>
      <c r="AT330" s="90"/>
      <c r="AU330" s="90"/>
      <c r="AV330" s="90"/>
      <c r="AW330" s="90"/>
    </row>
    <row r="331" spans="35:49">
      <c r="AI331" s="90"/>
      <c r="AJ331" s="90"/>
      <c r="AK331" s="90"/>
      <c r="AL331" s="90"/>
      <c r="AM331" s="90"/>
      <c r="AN331" s="90"/>
      <c r="AO331" s="90"/>
      <c r="AP331" s="90"/>
      <c r="AQ331" s="90"/>
      <c r="AR331" s="90"/>
      <c r="AS331" s="90"/>
      <c r="AT331" s="90"/>
      <c r="AU331" s="90"/>
      <c r="AV331" s="90"/>
      <c r="AW331" s="90"/>
    </row>
    <row r="332" spans="35:49">
      <c r="AI332" s="90"/>
      <c r="AJ332" s="90"/>
      <c r="AK332" s="90"/>
      <c r="AL332" s="90"/>
      <c r="AM332" s="90"/>
      <c r="AN332" s="90"/>
      <c r="AO332" s="90"/>
      <c r="AP332" s="90"/>
      <c r="AQ332" s="90"/>
      <c r="AR332" s="90"/>
      <c r="AS332" s="90"/>
      <c r="AT332" s="90"/>
      <c r="AU332" s="90"/>
      <c r="AV332" s="90"/>
      <c r="AW332" s="90"/>
    </row>
    <row r="333" spans="35:49">
      <c r="AI333" s="90"/>
      <c r="AJ333" s="90"/>
      <c r="AK333" s="90"/>
      <c r="AL333" s="90"/>
      <c r="AM333" s="90"/>
      <c r="AN333" s="90"/>
      <c r="AO333" s="90"/>
      <c r="AP333" s="90"/>
      <c r="AQ333" s="90"/>
      <c r="AR333" s="90"/>
      <c r="AS333" s="90"/>
      <c r="AT333" s="90"/>
      <c r="AU333" s="90"/>
      <c r="AV333" s="90"/>
      <c r="AW333" s="90"/>
    </row>
    <row r="334" spans="35:49">
      <c r="AI334" s="90"/>
      <c r="AJ334" s="90"/>
      <c r="AK334" s="90"/>
      <c r="AL334" s="90"/>
      <c r="AM334" s="90"/>
      <c r="AN334" s="90"/>
      <c r="AO334" s="90"/>
      <c r="AP334" s="90"/>
      <c r="AQ334" s="90"/>
      <c r="AR334" s="90"/>
      <c r="AS334" s="90"/>
      <c r="AT334" s="90"/>
      <c r="AU334" s="90"/>
      <c r="AV334" s="90"/>
      <c r="AW334" s="90"/>
    </row>
    <row r="335" spans="35:49">
      <c r="AI335" s="90"/>
      <c r="AJ335" s="90"/>
      <c r="AK335" s="90"/>
      <c r="AL335" s="90"/>
      <c r="AM335" s="90"/>
      <c r="AN335" s="90"/>
      <c r="AO335" s="90"/>
      <c r="AP335" s="90"/>
      <c r="AQ335" s="90"/>
      <c r="AR335" s="90"/>
      <c r="AS335" s="90"/>
      <c r="AT335" s="90"/>
      <c r="AU335" s="90"/>
      <c r="AV335" s="90"/>
      <c r="AW335" s="90"/>
    </row>
    <row r="336" spans="35:49">
      <c r="AI336" s="90"/>
      <c r="AJ336" s="90"/>
      <c r="AK336" s="90"/>
      <c r="AL336" s="90"/>
      <c r="AM336" s="90"/>
      <c r="AN336" s="90"/>
      <c r="AO336" s="90"/>
      <c r="AP336" s="90"/>
      <c r="AQ336" s="90"/>
      <c r="AR336" s="90"/>
      <c r="AS336" s="90"/>
      <c r="AT336" s="90"/>
      <c r="AU336" s="90"/>
      <c r="AV336" s="90"/>
      <c r="AW336" s="90"/>
    </row>
    <row r="337" spans="35:49">
      <c r="AI337" s="90"/>
      <c r="AJ337" s="90"/>
      <c r="AK337" s="90"/>
      <c r="AL337" s="90"/>
      <c r="AM337" s="90"/>
      <c r="AN337" s="90"/>
      <c r="AO337" s="90"/>
      <c r="AP337" s="90"/>
      <c r="AQ337" s="90"/>
      <c r="AR337" s="90"/>
      <c r="AS337" s="90"/>
      <c r="AT337" s="90"/>
      <c r="AU337" s="90"/>
      <c r="AV337" s="90"/>
      <c r="AW337" s="90"/>
    </row>
    <row r="338" spans="35:49">
      <c r="AI338" s="90"/>
      <c r="AJ338" s="90"/>
      <c r="AK338" s="90"/>
      <c r="AL338" s="90"/>
      <c r="AM338" s="90"/>
      <c r="AN338" s="90"/>
      <c r="AO338" s="90"/>
      <c r="AP338" s="90"/>
      <c r="AQ338" s="90"/>
      <c r="AR338" s="90"/>
      <c r="AS338" s="90"/>
      <c r="AT338" s="90"/>
      <c r="AU338" s="90"/>
      <c r="AV338" s="90"/>
      <c r="AW338" s="90"/>
    </row>
    <row r="339" spans="35:49">
      <c r="AI339" s="90"/>
      <c r="AJ339" s="90"/>
      <c r="AK339" s="90"/>
      <c r="AL339" s="90"/>
      <c r="AM339" s="90"/>
      <c r="AN339" s="90"/>
      <c r="AO339" s="90"/>
      <c r="AP339" s="90"/>
      <c r="AQ339" s="90"/>
      <c r="AR339" s="90"/>
      <c r="AS339" s="90"/>
      <c r="AT339" s="90"/>
      <c r="AU339" s="90"/>
      <c r="AV339" s="90"/>
      <c r="AW339" s="90"/>
    </row>
    <row r="340" spans="35:49">
      <c r="AI340" s="90"/>
      <c r="AJ340" s="90"/>
      <c r="AK340" s="90"/>
      <c r="AL340" s="90"/>
      <c r="AM340" s="90"/>
      <c r="AN340" s="90"/>
      <c r="AO340" s="90"/>
      <c r="AP340" s="90"/>
      <c r="AQ340" s="90"/>
      <c r="AR340" s="90"/>
      <c r="AS340" s="90"/>
      <c r="AT340" s="90"/>
      <c r="AU340" s="90"/>
      <c r="AV340" s="90"/>
      <c r="AW340" s="90"/>
    </row>
    <row r="341" spans="35:49">
      <c r="AI341" s="90"/>
      <c r="AJ341" s="90"/>
      <c r="AK341" s="90"/>
      <c r="AL341" s="90"/>
      <c r="AM341" s="90"/>
      <c r="AN341" s="90"/>
      <c r="AO341" s="90"/>
      <c r="AP341" s="90"/>
      <c r="AQ341" s="90"/>
      <c r="AR341" s="90"/>
      <c r="AS341" s="90"/>
      <c r="AT341" s="90"/>
      <c r="AU341" s="90"/>
      <c r="AV341" s="90"/>
      <c r="AW341" s="90"/>
    </row>
    <row r="342" spans="35:49">
      <c r="AI342" s="90"/>
      <c r="AJ342" s="90"/>
      <c r="AK342" s="90"/>
      <c r="AL342" s="90"/>
      <c r="AM342" s="90"/>
      <c r="AN342" s="90"/>
      <c r="AO342" s="90"/>
      <c r="AP342" s="90"/>
      <c r="AQ342" s="90"/>
      <c r="AR342" s="90"/>
      <c r="AS342" s="90"/>
      <c r="AT342" s="90"/>
      <c r="AU342" s="90"/>
      <c r="AV342" s="90"/>
      <c r="AW342" s="90"/>
    </row>
    <row r="343" spans="35:49">
      <c r="AI343" s="90"/>
      <c r="AJ343" s="90"/>
      <c r="AK343" s="90"/>
      <c r="AL343" s="90"/>
      <c r="AM343" s="90"/>
      <c r="AN343" s="90"/>
      <c r="AO343" s="90"/>
      <c r="AP343" s="90"/>
      <c r="AQ343" s="90"/>
      <c r="AR343" s="90"/>
      <c r="AS343" s="90"/>
      <c r="AT343" s="90"/>
      <c r="AU343" s="90"/>
      <c r="AV343" s="90"/>
      <c r="AW343" s="90"/>
    </row>
    <row r="344" spans="35:49">
      <c r="AI344" s="90"/>
      <c r="AJ344" s="90"/>
      <c r="AK344" s="90"/>
      <c r="AL344" s="90"/>
      <c r="AM344" s="90"/>
      <c r="AN344" s="90"/>
      <c r="AO344" s="90"/>
      <c r="AP344" s="90"/>
      <c r="AQ344" s="90"/>
      <c r="AR344" s="90"/>
      <c r="AS344" s="90"/>
      <c r="AT344" s="90"/>
      <c r="AU344" s="90"/>
      <c r="AV344" s="90"/>
      <c r="AW344" s="90"/>
    </row>
    <row r="345" spans="35:49">
      <c r="AI345" s="90"/>
      <c r="AJ345" s="90"/>
      <c r="AK345" s="90"/>
      <c r="AL345" s="90"/>
      <c r="AM345" s="90"/>
      <c r="AN345" s="90"/>
      <c r="AO345" s="90"/>
      <c r="AP345" s="90"/>
      <c r="AQ345" s="90"/>
      <c r="AR345" s="90"/>
      <c r="AS345" s="90"/>
      <c r="AT345" s="90"/>
      <c r="AU345" s="90"/>
      <c r="AV345" s="90"/>
      <c r="AW345" s="90"/>
    </row>
    <row r="346" spans="35:49">
      <c r="AI346" s="90"/>
      <c r="AJ346" s="90"/>
      <c r="AK346" s="90"/>
      <c r="AL346" s="90"/>
      <c r="AM346" s="90"/>
      <c r="AN346" s="90"/>
      <c r="AO346" s="90"/>
      <c r="AP346" s="90"/>
      <c r="AQ346" s="90"/>
      <c r="AR346" s="90"/>
      <c r="AS346" s="90"/>
      <c r="AT346" s="90"/>
      <c r="AU346" s="90"/>
      <c r="AV346" s="90"/>
      <c r="AW346" s="90"/>
    </row>
    <row r="347" spans="35:49">
      <c r="AI347" s="90"/>
      <c r="AJ347" s="90"/>
      <c r="AK347" s="90"/>
      <c r="AL347" s="90"/>
      <c r="AM347" s="90"/>
      <c r="AN347" s="90"/>
      <c r="AO347" s="90"/>
      <c r="AP347" s="90"/>
      <c r="AQ347" s="90"/>
      <c r="AR347" s="90"/>
      <c r="AS347" s="90"/>
      <c r="AT347" s="90"/>
      <c r="AU347" s="90"/>
      <c r="AV347" s="90"/>
      <c r="AW347" s="90"/>
    </row>
    <row r="348" spans="35:49">
      <c r="AI348" s="90"/>
      <c r="AJ348" s="90"/>
      <c r="AK348" s="90"/>
      <c r="AL348" s="90"/>
      <c r="AM348" s="90"/>
      <c r="AN348" s="90"/>
      <c r="AO348" s="90"/>
      <c r="AP348" s="90"/>
      <c r="AQ348" s="90"/>
      <c r="AR348" s="90"/>
      <c r="AS348" s="90"/>
      <c r="AT348" s="90"/>
      <c r="AU348" s="90"/>
      <c r="AV348" s="90"/>
      <c r="AW348" s="90"/>
    </row>
    <row r="349" spans="35:49">
      <c r="AI349" s="90"/>
      <c r="AJ349" s="90"/>
      <c r="AK349" s="90"/>
      <c r="AL349" s="90"/>
      <c r="AM349" s="90"/>
      <c r="AN349" s="90"/>
      <c r="AO349" s="90"/>
      <c r="AP349" s="90"/>
      <c r="AQ349" s="90"/>
      <c r="AR349" s="90"/>
      <c r="AS349" s="90"/>
      <c r="AT349" s="90"/>
      <c r="AU349" s="90"/>
      <c r="AV349" s="90"/>
      <c r="AW349" s="90"/>
    </row>
    <row r="350" spans="35:49">
      <c r="AI350" s="90"/>
      <c r="AJ350" s="90"/>
      <c r="AK350" s="90"/>
      <c r="AL350" s="90"/>
      <c r="AM350" s="90"/>
      <c r="AN350" s="90"/>
      <c r="AO350" s="90"/>
      <c r="AP350" s="90"/>
      <c r="AQ350" s="90"/>
      <c r="AR350" s="90"/>
      <c r="AS350" s="90"/>
      <c r="AT350" s="90"/>
      <c r="AU350" s="90"/>
      <c r="AV350" s="90"/>
      <c r="AW350" s="90"/>
    </row>
    <row r="351" spans="35:49">
      <c r="AI351" s="90"/>
      <c r="AJ351" s="90"/>
      <c r="AK351" s="90"/>
      <c r="AL351" s="90"/>
      <c r="AM351" s="90"/>
      <c r="AN351" s="90"/>
      <c r="AO351" s="90"/>
      <c r="AP351" s="90"/>
      <c r="AQ351" s="90"/>
      <c r="AR351" s="90"/>
      <c r="AS351" s="90"/>
      <c r="AT351" s="90"/>
      <c r="AU351" s="90"/>
      <c r="AV351" s="90"/>
      <c r="AW351" s="90"/>
    </row>
    <row r="352" spans="35:49">
      <c r="AI352" s="90"/>
      <c r="AJ352" s="90"/>
      <c r="AK352" s="90"/>
      <c r="AL352" s="90"/>
      <c r="AM352" s="90"/>
      <c r="AN352" s="90"/>
      <c r="AO352" s="90"/>
      <c r="AP352" s="90"/>
      <c r="AQ352" s="90"/>
      <c r="AR352" s="90"/>
      <c r="AS352" s="90"/>
      <c r="AT352" s="90"/>
      <c r="AU352" s="90"/>
      <c r="AV352" s="90"/>
      <c r="AW352" s="90"/>
    </row>
    <row r="353" spans="35:49">
      <c r="AI353" s="90"/>
      <c r="AJ353" s="90"/>
      <c r="AK353" s="90"/>
      <c r="AL353" s="90"/>
      <c r="AM353" s="90"/>
      <c r="AN353" s="90"/>
      <c r="AO353" s="90"/>
      <c r="AP353" s="90"/>
      <c r="AQ353" s="90"/>
      <c r="AR353" s="90"/>
      <c r="AS353" s="90"/>
      <c r="AT353" s="90"/>
      <c r="AU353" s="90"/>
      <c r="AV353" s="90"/>
      <c r="AW353" s="90"/>
    </row>
    <row r="354" spans="35:49">
      <c r="AI354" s="90"/>
      <c r="AJ354" s="90"/>
      <c r="AK354" s="90"/>
      <c r="AL354" s="90"/>
      <c r="AM354" s="90"/>
      <c r="AN354" s="90"/>
      <c r="AO354" s="90"/>
      <c r="AP354" s="90"/>
      <c r="AQ354" s="90"/>
      <c r="AR354" s="90"/>
      <c r="AS354" s="90"/>
      <c r="AT354" s="90"/>
      <c r="AU354" s="90"/>
      <c r="AV354" s="90"/>
      <c r="AW354" s="90"/>
    </row>
    <row r="355" spans="35:49">
      <c r="AI355" s="90"/>
      <c r="AJ355" s="90"/>
      <c r="AK355" s="90"/>
      <c r="AL355" s="90"/>
      <c r="AM355" s="90"/>
      <c r="AN355" s="90"/>
      <c r="AO355" s="90"/>
      <c r="AP355" s="90"/>
      <c r="AQ355" s="90"/>
      <c r="AR355" s="90"/>
      <c r="AS355" s="90"/>
      <c r="AT355" s="90"/>
      <c r="AU355" s="90"/>
      <c r="AV355" s="90"/>
      <c r="AW355" s="90"/>
    </row>
    <row r="356" spans="35:49">
      <c r="AI356" s="90"/>
      <c r="AJ356" s="90"/>
      <c r="AK356" s="90"/>
      <c r="AL356" s="90"/>
      <c r="AM356" s="90"/>
      <c r="AN356" s="90"/>
      <c r="AO356" s="90"/>
      <c r="AP356" s="90"/>
      <c r="AQ356" s="90"/>
      <c r="AR356" s="90"/>
      <c r="AS356" s="90"/>
      <c r="AT356" s="90"/>
      <c r="AU356" s="90"/>
      <c r="AV356" s="90"/>
      <c r="AW356" s="90"/>
    </row>
    <row r="357" spans="35:49">
      <c r="AI357" s="90"/>
      <c r="AJ357" s="90"/>
      <c r="AK357" s="90"/>
      <c r="AL357" s="90"/>
      <c r="AM357" s="90"/>
      <c r="AN357" s="90"/>
      <c r="AO357" s="90"/>
      <c r="AP357" s="90"/>
      <c r="AQ357" s="90"/>
      <c r="AR357" s="90"/>
      <c r="AS357" s="90"/>
      <c r="AT357" s="90"/>
      <c r="AU357" s="90"/>
      <c r="AV357" s="90"/>
      <c r="AW357" s="90"/>
    </row>
    <row r="358" spans="35:49">
      <c r="AI358" s="90"/>
      <c r="AJ358" s="90"/>
      <c r="AK358" s="90"/>
      <c r="AL358" s="90"/>
      <c r="AM358" s="90"/>
      <c r="AN358" s="90"/>
      <c r="AO358" s="90"/>
      <c r="AP358" s="90"/>
      <c r="AQ358" s="90"/>
      <c r="AR358" s="90"/>
      <c r="AS358" s="90"/>
      <c r="AT358" s="90"/>
      <c r="AU358" s="90"/>
      <c r="AV358" s="90"/>
      <c r="AW358" s="90"/>
    </row>
    <row r="359" spans="35:49">
      <c r="AI359" s="90"/>
      <c r="AJ359" s="90"/>
      <c r="AK359" s="90"/>
      <c r="AL359" s="90"/>
      <c r="AM359" s="90"/>
      <c r="AN359" s="90"/>
      <c r="AO359" s="90"/>
      <c r="AP359" s="90"/>
      <c r="AQ359" s="90"/>
      <c r="AR359" s="90"/>
      <c r="AS359" s="90"/>
      <c r="AT359" s="90"/>
      <c r="AU359" s="90"/>
      <c r="AV359" s="90"/>
      <c r="AW359" s="90"/>
    </row>
    <row r="360" spans="35:49">
      <c r="AI360" s="90"/>
      <c r="AJ360" s="90"/>
      <c r="AK360" s="90"/>
      <c r="AL360" s="90"/>
      <c r="AM360" s="90"/>
      <c r="AN360" s="90"/>
      <c r="AO360" s="90"/>
      <c r="AP360" s="90"/>
      <c r="AQ360" s="90"/>
      <c r="AR360" s="90"/>
      <c r="AS360" s="90"/>
      <c r="AT360" s="90"/>
      <c r="AU360" s="90"/>
      <c r="AV360" s="90"/>
      <c r="AW360" s="90"/>
    </row>
    <row r="361" spans="35:49">
      <c r="AI361" s="90"/>
      <c r="AJ361" s="90"/>
      <c r="AK361" s="90"/>
      <c r="AL361" s="90"/>
      <c r="AM361" s="90"/>
      <c r="AN361" s="90"/>
      <c r="AO361" s="90"/>
      <c r="AP361" s="90"/>
      <c r="AQ361" s="90"/>
      <c r="AR361" s="90"/>
      <c r="AS361" s="90"/>
      <c r="AT361" s="90"/>
      <c r="AU361" s="90"/>
      <c r="AV361" s="90"/>
      <c r="AW361" s="90"/>
    </row>
    <row r="362" spans="35:49">
      <c r="AI362" s="90"/>
      <c r="AJ362" s="90"/>
      <c r="AK362" s="90"/>
      <c r="AL362" s="90"/>
      <c r="AM362" s="90"/>
      <c r="AN362" s="90"/>
      <c r="AO362" s="90"/>
      <c r="AP362" s="90"/>
      <c r="AQ362" s="90"/>
      <c r="AR362" s="90"/>
      <c r="AS362" s="90"/>
      <c r="AT362" s="90"/>
      <c r="AU362" s="90"/>
      <c r="AV362" s="90"/>
      <c r="AW362" s="90"/>
    </row>
    <row r="363" spans="35:49">
      <c r="AI363" s="90"/>
      <c r="AJ363" s="90"/>
      <c r="AK363" s="90"/>
      <c r="AL363" s="90"/>
      <c r="AM363" s="90"/>
      <c r="AN363" s="90"/>
      <c r="AO363" s="90"/>
      <c r="AP363" s="90"/>
      <c r="AQ363" s="90"/>
      <c r="AR363" s="90"/>
      <c r="AS363" s="90"/>
      <c r="AT363" s="90"/>
      <c r="AU363" s="90"/>
      <c r="AV363" s="90"/>
      <c r="AW363" s="90"/>
    </row>
    <row r="364" spans="35:49">
      <c r="AI364" s="90"/>
      <c r="AJ364" s="90"/>
      <c r="AK364" s="90"/>
      <c r="AL364" s="90"/>
      <c r="AM364" s="90"/>
      <c r="AN364" s="90"/>
      <c r="AO364" s="90"/>
      <c r="AP364" s="90"/>
      <c r="AQ364" s="90"/>
      <c r="AR364" s="90"/>
      <c r="AS364" s="90"/>
      <c r="AT364" s="90"/>
      <c r="AU364" s="90"/>
      <c r="AV364" s="90"/>
      <c r="AW364" s="90"/>
    </row>
    <row r="365" spans="35:49">
      <c r="AI365" s="90"/>
      <c r="AJ365" s="90"/>
      <c r="AK365" s="90"/>
      <c r="AL365" s="90"/>
      <c r="AM365" s="90"/>
      <c r="AN365" s="90"/>
      <c r="AO365" s="90"/>
      <c r="AP365" s="90"/>
      <c r="AQ365" s="90"/>
      <c r="AR365" s="90"/>
      <c r="AS365" s="90"/>
      <c r="AT365" s="90"/>
      <c r="AU365" s="90"/>
      <c r="AV365" s="90"/>
      <c r="AW365" s="90"/>
    </row>
    <row r="366" spans="35:49">
      <c r="AI366" s="90"/>
      <c r="AJ366" s="90"/>
      <c r="AK366" s="90"/>
      <c r="AL366" s="90"/>
      <c r="AM366" s="90"/>
      <c r="AN366" s="90"/>
      <c r="AO366" s="90"/>
      <c r="AP366" s="90"/>
      <c r="AQ366" s="90"/>
      <c r="AR366" s="90"/>
      <c r="AS366" s="90"/>
      <c r="AT366" s="90"/>
      <c r="AU366" s="90"/>
      <c r="AV366" s="90"/>
      <c r="AW366" s="90"/>
    </row>
    <row r="367" spans="35:49">
      <c r="AI367" s="90"/>
      <c r="AJ367" s="90"/>
      <c r="AK367" s="90"/>
      <c r="AL367" s="90"/>
      <c r="AM367" s="90"/>
      <c r="AN367" s="90"/>
      <c r="AO367" s="90"/>
      <c r="AP367" s="90"/>
      <c r="AQ367" s="90"/>
      <c r="AR367" s="90"/>
      <c r="AS367" s="90"/>
      <c r="AT367" s="90"/>
      <c r="AU367" s="90"/>
      <c r="AV367" s="90"/>
      <c r="AW367" s="90"/>
    </row>
    <row r="368" spans="35:49">
      <c r="AI368" s="90"/>
      <c r="AJ368" s="90"/>
      <c r="AK368" s="90"/>
      <c r="AL368" s="90"/>
      <c r="AM368" s="90"/>
      <c r="AN368" s="90"/>
      <c r="AO368" s="90"/>
      <c r="AP368" s="90"/>
      <c r="AQ368" s="90"/>
      <c r="AR368" s="90"/>
      <c r="AS368" s="90"/>
      <c r="AT368" s="90"/>
      <c r="AU368" s="90"/>
      <c r="AV368" s="90"/>
      <c r="AW368" s="90"/>
    </row>
    <row r="369" spans="35:49">
      <c r="AI369" s="90"/>
      <c r="AJ369" s="90"/>
      <c r="AK369" s="90"/>
      <c r="AL369" s="90"/>
      <c r="AM369" s="90"/>
      <c r="AN369" s="90"/>
      <c r="AO369" s="90"/>
      <c r="AP369" s="90"/>
      <c r="AQ369" s="90"/>
      <c r="AR369" s="90"/>
      <c r="AS369" s="90"/>
      <c r="AT369" s="90"/>
      <c r="AU369" s="90"/>
      <c r="AV369" s="90"/>
      <c r="AW369" s="90"/>
    </row>
    <row r="370" spans="35:49">
      <c r="AI370" s="90"/>
      <c r="AJ370" s="90"/>
      <c r="AK370" s="90"/>
      <c r="AL370" s="90"/>
      <c r="AM370" s="90"/>
      <c r="AN370" s="90"/>
      <c r="AO370" s="90"/>
      <c r="AP370" s="90"/>
      <c r="AQ370" s="90"/>
      <c r="AR370" s="90"/>
      <c r="AS370" s="90"/>
      <c r="AT370" s="90"/>
      <c r="AU370" s="90"/>
      <c r="AV370" s="90"/>
      <c r="AW370" s="90"/>
    </row>
    <row r="371" spans="35:49">
      <c r="AI371" s="90"/>
      <c r="AJ371" s="90"/>
      <c r="AK371" s="90"/>
      <c r="AL371" s="90"/>
      <c r="AM371" s="90"/>
      <c r="AN371" s="90"/>
      <c r="AO371" s="90"/>
      <c r="AP371" s="90"/>
      <c r="AQ371" s="90"/>
      <c r="AR371" s="90"/>
      <c r="AS371" s="90"/>
      <c r="AT371" s="90"/>
      <c r="AU371" s="90"/>
      <c r="AV371" s="90"/>
      <c r="AW371" s="90"/>
    </row>
    <row r="372" spans="35:49">
      <c r="AI372" s="90"/>
      <c r="AJ372" s="90"/>
      <c r="AK372" s="90"/>
      <c r="AL372" s="90"/>
      <c r="AM372" s="90"/>
      <c r="AN372" s="90"/>
      <c r="AO372" s="90"/>
      <c r="AP372" s="90"/>
      <c r="AQ372" s="90"/>
      <c r="AR372" s="90"/>
      <c r="AS372" s="90"/>
      <c r="AT372" s="90"/>
      <c r="AU372" s="90"/>
      <c r="AV372" s="90"/>
      <c r="AW372" s="90"/>
    </row>
    <row r="373" spans="35:49">
      <c r="AI373" s="90"/>
      <c r="AJ373" s="90"/>
      <c r="AK373" s="90"/>
      <c r="AL373" s="90"/>
      <c r="AM373" s="90"/>
      <c r="AN373" s="90"/>
      <c r="AO373" s="90"/>
      <c r="AP373" s="90"/>
      <c r="AQ373" s="90"/>
      <c r="AR373" s="90"/>
      <c r="AS373" s="90"/>
      <c r="AT373" s="90"/>
      <c r="AU373" s="90"/>
      <c r="AV373" s="90"/>
      <c r="AW373" s="90"/>
    </row>
    <row r="374" spans="35:49">
      <c r="AI374" s="90"/>
      <c r="AJ374" s="90"/>
      <c r="AK374" s="90"/>
      <c r="AL374" s="90"/>
      <c r="AM374" s="90"/>
      <c r="AN374" s="90"/>
      <c r="AO374" s="90"/>
      <c r="AP374" s="90"/>
      <c r="AQ374" s="90"/>
      <c r="AR374" s="90"/>
      <c r="AS374" s="90"/>
      <c r="AT374" s="90"/>
      <c r="AU374" s="90"/>
      <c r="AV374" s="90"/>
      <c r="AW374" s="90"/>
    </row>
    <row r="375" spans="35:49">
      <c r="AI375" s="90"/>
      <c r="AJ375" s="90"/>
      <c r="AK375" s="90"/>
      <c r="AL375" s="90"/>
      <c r="AM375" s="90"/>
      <c r="AN375" s="90"/>
      <c r="AO375" s="90"/>
      <c r="AP375" s="90"/>
      <c r="AQ375" s="90"/>
      <c r="AR375" s="90"/>
      <c r="AS375" s="90"/>
      <c r="AT375" s="90"/>
      <c r="AU375" s="90"/>
      <c r="AV375" s="90"/>
      <c r="AW375" s="90"/>
    </row>
    <row r="376" spans="35:49">
      <c r="AI376" s="90"/>
      <c r="AJ376" s="90"/>
      <c r="AK376" s="90"/>
      <c r="AL376" s="90"/>
      <c r="AM376" s="90"/>
      <c r="AN376" s="90"/>
      <c r="AO376" s="90"/>
      <c r="AP376" s="90"/>
      <c r="AQ376" s="90"/>
      <c r="AR376" s="90"/>
      <c r="AS376" s="90"/>
      <c r="AT376" s="90"/>
      <c r="AU376" s="90"/>
      <c r="AV376" s="90"/>
      <c r="AW376" s="90"/>
    </row>
    <row r="377" spans="35:49">
      <c r="AI377" s="90"/>
      <c r="AJ377" s="90"/>
      <c r="AK377" s="90"/>
      <c r="AL377" s="90"/>
      <c r="AM377" s="90"/>
      <c r="AN377" s="90"/>
      <c r="AO377" s="90"/>
      <c r="AP377" s="90"/>
      <c r="AQ377" s="90"/>
      <c r="AR377" s="90"/>
      <c r="AS377" s="90"/>
      <c r="AT377" s="90"/>
      <c r="AU377" s="90"/>
      <c r="AV377" s="90"/>
      <c r="AW377" s="90"/>
    </row>
    <row r="378" spans="35:49">
      <c r="AI378" s="90"/>
      <c r="AJ378" s="90"/>
      <c r="AK378" s="90"/>
      <c r="AL378" s="90"/>
      <c r="AM378" s="90"/>
      <c r="AN378" s="90"/>
      <c r="AO378" s="90"/>
      <c r="AP378" s="90"/>
      <c r="AQ378" s="90"/>
      <c r="AR378" s="90"/>
      <c r="AS378" s="90"/>
      <c r="AT378" s="90"/>
      <c r="AU378" s="90"/>
      <c r="AV378" s="90"/>
      <c r="AW378" s="90"/>
    </row>
    <row r="379" spans="35:49">
      <c r="AI379" s="90"/>
      <c r="AJ379" s="90"/>
      <c r="AK379" s="90"/>
      <c r="AL379" s="90"/>
      <c r="AM379" s="90"/>
      <c r="AN379" s="90"/>
      <c r="AO379" s="90"/>
      <c r="AP379" s="90"/>
      <c r="AQ379" s="90"/>
      <c r="AR379" s="90"/>
      <c r="AS379" s="90"/>
      <c r="AT379" s="90"/>
      <c r="AU379" s="90"/>
      <c r="AV379" s="90"/>
      <c r="AW379" s="90"/>
    </row>
    <row r="380" spans="35:49">
      <c r="AI380" s="90"/>
      <c r="AJ380" s="90"/>
      <c r="AK380" s="90"/>
      <c r="AL380" s="90"/>
      <c r="AM380" s="90"/>
      <c r="AN380" s="90"/>
      <c r="AO380" s="90"/>
      <c r="AP380" s="90"/>
      <c r="AQ380" s="90"/>
      <c r="AR380" s="90"/>
      <c r="AS380" s="90"/>
      <c r="AT380" s="90"/>
      <c r="AU380" s="90"/>
      <c r="AV380" s="90"/>
      <c r="AW380" s="90"/>
    </row>
    <row r="381" spans="35:49">
      <c r="AI381" s="90"/>
      <c r="AJ381" s="90"/>
      <c r="AK381" s="90"/>
      <c r="AL381" s="90"/>
      <c r="AM381" s="90"/>
      <c r="AN381" s="90"/>
      <c r="AO381" s="90"/>
      <c r="AP381" s="90"/>
      <c r="AQ381" s="90"/>
      <c r="AR381" s="90"/>
      <c r="AS381" s="90"/>
      <c r="AT381" s="90"/>
      <c r="AU381" s="90"/>
      <c r="AV381" s="90"/>
      <c r="AW381" s="90"/>
    </row>
    <row r="382" spans="35:49">
      <c r="AI382" s="90"/>
      <c r="AJ382" s="90"/>
      <c r="AK382" s="90"/>
      <c r="AL382" s="90"/>
      <c r="AM382" s="90"/>
      <c r="AN382" s="90"/>
      <c r="AO382" s="90"/>
      <c r="AP382" s="90"/>
      <c r="AQ382" s="90"/>
      <c r="AR382" s="90"/>
      <c r="AS382" s="90"/>
      <c r="AT382" s="90"/>
      <c r="AU382" s="90"/>
      <c r="AV382" s="90"/>
      <c r="AW382" s="90"/>
    </row>
    <row r="383" spans="35:49">
      <c r="AI383" s="90"/>
      <c r="AJ383" s="90"/>
      <c r="AK383" s="90"/>
      <c r="AL383" s="90"/>
      <c r="AM383" s="90"/>
      <c r="AN383" s="90"/>
      <c r="AO383" s="90"/>
      <c r="AP383" s="90"/>
      <c r="AQ383" s="90"/>
      <c r="AR383" s="90"/>
      <c r="AS383" s="90"/>
      <c r="AT383" s="90"/>
      <c r="AU383" s="90"/>
      <c r="AV383" s="90"/>
      <c r="AW383" s="90"/>
    </row>
    <row r="384" spans="35:49">
      <c r="AI384" s="90"/>
      <c r="AJ384" s="90"/>
      <c r="AK384" s="90"/>
      <c r="AL384" s="90"/>
      <c r="AM384" s="90"/>
      <c r="AN384" s="90"/>
      <c r="AO384" s="90"/>
      <c r="AP384" s="90"/>
      <c r="AQ384" s="90"/>
      <c r="AR384" s="90"/>
      <c r="AS384" s="90"/>
      <c r="AT384" s="90"/>
      <c r="AU384" s="90"/>
      <c r="AV384" s="90"/>
      <c r="AW384" s="90"/>
    </row>
    <row r="385" spans="35:49">
      <c r="AI385" s="90"/>
      <c r="AJ385" s="90"/>
      <c r="AK385" s="90"/>
      <c r="AL385" s="90"/>
      <c r="AM385" s="90"/>
      <c r="AN385" s="90"/>
      <c r="AO385" s="90"/>
      <c r="AP385" s="90"/>
      <c r="AQ385" s="90"/>
      <c r="AR385" s="90"/>
      <c r="AS385" s="90"/>
      <c r="AT385" s="90"/>
      <c r="AU385" s="90"/>
      <c r="AV385" s="90"/>
      <c r="AW385" s="90"/>
    </row>
    <row r="386" spans="35:49">
      <c r="AI386" s="90"/>
      <c r="AJ386" s="90"/>
      <c r="AK386" s="90"/>
      <c r="AL386" s="90"/>
      <c r="AM386" s="90"/>
      <c r="AN386" s="90"/>
      <c r="AO386" s="90"/>
      <c r="AP386" s="90"/>
      <c r="AQ386" s="90"/>
      <c r="AR386" s="90"/>
      <c r="AS386" s="90"/>
      <c r="AT386" s="90"/>
      <c r="AU386" s="90"/>
      <c r="AV386" s="90"/>
      <c r="AW386" s="90"/>
    </row>
    <row r="387" spans="35:49">
      <c r="AI387" s="90"/>
      <c r="AJ387" s="90"/>
      <c r="AK387" s="90"/>
      <c r="AL387" s="90"/>
      <c r="AM387" s="90"/>
      <c r="AN387" s="90"/>
      <c r="AO387" s="90"/>
      <c r="AP387" s="90"/>
      <c r="AQ387" s="90"/>
      <c r="AR387" s="90"/>
      <c r="AS387" s="90"/>
      <c r="AT387" s="90"/>
      <c r="AU387" s="90"/>
      <c r="AV387" s="90"/>
      <c r="AW387" s="90"/>
    </row>
    <row r="388" spans="35:49">
      <c r="AI388" s="90"/>
      <c r="AJ388" s="90"/>
      <c r="AK388" s="90"/>
      <c r="AL388" s="90"/>
      <c r="AM388" s="90"/>
      <c r="AN388" s="90"/>
      <c r="AO388" s="90"/>
      <c r="AP388" s="90"/>
      <c r="AQ388" s="90"/>
      <c r="AR388" s="90"/>
      <c r="AS388" s="90"/>
      <c r="AT388" s="90"/>
      <c r="AU388" s="90"/>
      <c r="AV388" s="90"/>
      <c r="AW388" s="90"/>
    </row>
    <row r="389" spans="35:49">
      <c r="AI389" s="90"/>
      <c r="AJ389" s="90"/>
      <c r="AK389" s="90"/>
      <c r="AL389" s="90"/>
      <c r="AM389" s="90"/>
      <c r="AN389" s="90"/>
      <c r="AO389" s="90"/>
      <c r="AP389" s="90"/>
      <c r="AQ389" s="90"/>
      <c r="AR389" s="90"/>
      <c r="AS389" s="90"/>
      <c r="AT389" s="90"/>
      <c r="AU389" s="90"/>
      <c r="AV389" s="90"/>
      <c r="AW389" s="90"/>
    </row>
    <row r="390" spans="35:49">
      <c r="AI390" s="90"/>
      <c r="AJ390" s="90"/>
      <c r="AK390" s="90"/>
      <c r="AL390" s="90"/>
      <c r="AM390" s="90"/>
      <c r="AN390" s="90"/>
      <c r="AO390" s="90"/>
      <c r="AP390" s="90"/>
      <c r="AQ390" s="90"/>
      <c r="AR390" s="90"/>
      <c r="AS390" s="90"/>
      <c r="AT390" s="90"/>
      <c r="AU390" s="90"/>
      <c r="AV390" s="90"/>
      <c r="AW390" s="90"/>
    </row>
    <row r="391" spans="35:49">
      <c r="AI391" s="90"/>
      <c r="AJ391" s="90"/>
      <c r="AK391" s="90"/>
      <c r="AL391" s="90"/>
      <c r="AM391" s="90"/>
      <c r="AN391" s="90"/>
      <c r="AO391" s="90"/>
      <c r="AP391" s="90"/>
      <c r="AQ391" s="90"/>
      <c r="AR391" s="90"/>
      <c r="AS391" s="90"/>
      <c r="AT391" s="90"/>
      <c r="AU391" s="90"/>
      <c r="AV391" s="90"/>
      <c r="AW391" s="90"/>
    </row>
    <row r="392" spans="35:49">
      <c r="AI392" s="90"/>
      <c r="AJ392" s="90"/>
      <c r="AK392" s="90"/>
      <c r="AL392" s="90"/>
      <c r="AM392" s="90"/>
      <c r="AN392" s="90"/>
      <c r="AO392" s="90"/>
      <c r="AP392" s="90"/>
      <c r="AQ392" s="90"/>
      <c r="AR392" s="90"/>
      <c r="AS392" s="90"/>
      <c r="AT392" s="90"/>
      <c r="AU392" s="90"/>
      <c r="AV392" s="90"/>
      <c r="AW392" s="90"/>
    </row>
    <row r="393" spans="35:49">
      <c r="AI393" s="90"/>
      <c r="AJ393" s="90"/>
      <c r="AK393" s="90"/>
      <c r="AL393" s="90"/>
      <c r="AM393" s="90"/>
      <c r="AN393" s="90"/>
      <c r="AO393" s="90"/>
      <c r="AP393" s="90"/>
      <c r="AQ393" s="90"/>
      <c r="AR393" s="90"/>
      <c r="AS393" s="90"/>
      <c r="AT393" s="90"/>
      <c r="AU393" s="90"/>
      <c r="AV393" s="90"/>
      <c r="AW393" s="90"/>
    </row>
    <row r="394" spans="35:49">
      <c r="AI394" s="90"/>
      <c r="AJ394" s="90"/>
      <c r="AK394" s="90"/>
      <c r="AL394" s="90"/>
      <c r="AM394" s="90"/>
      <c r="AN394" s="90"/>
      <c r="AO394" s="90"/>
      <c r="AP394" s="90"/>
      <c r="AQ394" s="90"/>
      <c r="AR394" s="90"/>
      <c r="AS394" s="90"/>
      <c r="AT394" s="90"/>
      <c r="AU394" s="90"/>
      <c r="AV394" s="90"/>
      <c r="AW394" s="90"/>
    </row>
    <row r="395" spans="35:49">
      <c r="AI395" s="90"/>
      <c r="AJ395" s="90"/>
      <c r="AK395" s="90"/>
      <c r="AL395" s="90"/>
      <c r="AM395" s="90"/>
      <c r="AN395" s="90"/>
      <c r="AO395" s="90"/>
      <c r="AP395" s="90"/>
      <c r="AQ395" s="90"/>
      <c r="AR395" s="90"/>
      <c r="AS395" s="90"/>
      <c r="AT395" s="90"/>
      <c r="AU395" s="90"/>
      <c r="AV395" s="90"/>
      <c r="AW395" s="90"/>
    </row>
    <row r="396" spans="35:49">
      <c r="AI396" s="90"/>
      <c r="AJ396" s="90"/>
      <c r="AK396" s="90"/>
      <c r="AL396" s="90"/>
      <c r="AM396" s="90"/>
      <c r="AN396" s="90"/>
      <c r="AO396" s="90"/>
      <c r="AP396" s="90"/>
      <c r="AQ396" s="90"/>
      <c r="AR396" s="90"/>
      <c r="AS396" s="90"/>
      <c r="AT396" s="90"/>
      <c r="AU396" s="90"/>
      <c r="AV396" s="90"/>
      <c r="AW396" s="90"/>
    </row>
    <row r="397" spans="35:49">
      <c r="AI397" s="90"/>
      <c r="AJ397" s="90"/>
      <c r="AK397" s="90"/>
      <c r="AL397" s="90"/>
      <c r="AM397" s="90"/>
      <c r="AN397" s="90"/>
      <c r="AO397" s="90"/>
      <c r="AP397" s="90"/>
      <c r="AQ397" s="90"/>
      <c r="AR397" s="90"/>
      <c r="AS397" s="90"/>
      <c r="AT397" s="90"/>
      <c r="AU397" s="90"/>
      <c r="AV397" s="90"/>
      <c r="AW397" s="90"/>
    </row>
    <row r="398" spans="35:49">
      <c r="AI398" s="90"/>
      <c r="AJ398" s="90"/>
      <c r="AK398" s="90"/>
      <c r="AL398" s="90"/>
      <c r="AM398" s="90"/>
      <c r="AN398" s="90"/>
      <c r="AO398" s="90"/>
      <c r="AP398" s="90"/>
      <c r="AQ398" s="90"/>
      <c r="AR398" s="90"/>
      <c r="AS398" s="90"/>
      <c r="AT398" s="90"/>
      <c r="AU398" s="90"/>
      <c r="AV398" s="90"/>
      <c r="AW398" s="90"/>
    </row>
    <row r="399" spans="35:49">
      <c r="AI399" s="90"/>
      <c r="AJ399" s="90"/>
      <c r="AK399" s="90"/>
      <c r="AL399" s="90"/>
      <c r="AM399" s="90"/>
      <c r="AN399" s="90"/>
      <c r="AO399" s="90"/>
      <c r="AP399" s="90"/>
      <c r="AQ399" s="90"/>
      <c r="AR399" s="90"/>
      <c r="AS399" s="90"/>
      <c r="AT399" s="90"/>
      <c r="AU399" s="90"/>
      <c r="AV399" s="90"/>
      <c r="AW399" s="90"/>
    </row>
    <row r="400" spans="35:49">
      <c r="AI400" s="90"/>
      <c r="AJ400" s="90"/>
      <c r="AK400" s="90"/>
      <c r="AL400" s="90"/>
      <c r="AM400" s="90"/>
      <c r="AN400" s="90"/>
      <c r="AO400" s="90"/>
      <c r="AP400" s="90"/>
      <c r="AQ400" s="90"/>
      <c r="AR400" s="90"/>
      <c r="AS400" s="90"/>
      <c r="AT400" s="90"/>
      <c r="AU400" s="90"/>
      <c r="AV400" s="90"/>
      <c r="AW400" s="90"/>
    </row>
    <row r="401" spans="35:49">
      <c r="AI401" s="90"/>
      <c r="AJ401" s="90"/>
      <c r="AK401" s="90"/>
      <c r="AL401" s="90"/>
      <c r="AM401" s="90"/>
      <c r="AN401" s="90"/>
      <c r="AO401" s="90"/>
      <c r="AP401" s="90"/>
      <c r="AQ401" s="90"/>
      <c r="AR401" s="90"/>
      <c r="AS401" s="90"/>
      <c r="AT401" s="90"/>
      <c r="AU401" s="90"/>
      <c r="AV401" s="90"/>
      <c r="AW401" s="90"/>
    </row>
    <row r="402" spans="35:49">
      <c r="AI402" s="90"/>
      <c r="AJ402" s="90"/>
      <c r="AK402" s="90"/>
      <c r="AL402" s="90"/>
      <c r="AM402" s="90"/>
      <c r="AN402" s="90"/>
      <c r="AO402" s="90"/>
      <c r="AP402" s="90"/>
      <c r="AQ402" s="90"/>
      <c r="AR402" s="90"/>
      <c r="AS402" s="90"/>
      <c r="AT402" s="90"/>
      <c r="AU402" s="90"/>
      <c r="AV402" s="90"/>
      <c r="AW402" s="90"/>
    </row>
    <row r="403" spans="35:49">
      <c r="AI403" s="90"/>
      <c r="AJ403" s="90"/>
      <c r="AK403" s="90"/>
      <c r="AL403" s="90"/>
      <c r="AM403" s="90"/>
      <c r="AN403" s="90"/>
      <c r="AO403" s="90"/>
      <c r="AP403" s="90"/>
      <c r="AQ403" s="90"/>
      <c r="AR403" s="90"/>
      <c r="AS403" s="90"/>
      <c r="AT403" s="90"/>
      <c r="AU403" s="90"/>
      <c r="AV403" s="90"/>
      <c r="AW403" s="90"/>
    </row>
    <row r="404" spans="35:49">
      <c r="AI404" s="90"/>
      <c r="AJ404" s="90"/>
      <c r="AK404" s="90"/>
      <c r="AL404" s="90"/>
      <c r="AM404" s="90"/>
      <c r="AN404" s="90"/>
      <c r="AO404" s="90"/>
      <c r="AP404" s="90"/>
      <c r="AQ404" s="90"/>
      <c r="AR404" s="90"/>
      <c r="AS404" s="90"/>
      <c r="AT404" s="90"/>
      <c r="AU404" s="90"/>
      <c r="AV404" s="90"/>
      <c r="AW404" s="90"/>
    </row>
    <row r="405" spans="35:49">
      <c r="AI405" s="90"/>
      <c r="AJ405" s="90"/>
      <c r="AK405" s="90"/>
      <c r="AL405" s="90"/>
      <c r="AM405" s="90"/>
      <c r="AN405" s="90"/>
      <c r="AO405" s="90"/>
      <c r="AP405" s="90"/>
      <c r="AQ405" s="90"/>
      <c r="AR405" s="90"/>
      <c r="AS405" s="90"/>
      <c r="AT405" s="90"/>
      <c r="AU405" s="90"/>
      <c r="AV405" s="90"/>
      <c r="AW405" s="90"/>
    </row>
    <row r="406" spans="35:49">
      <c r="AI406" s="90"/>
      <c r="AJ406" s="90"/>
      <c r="AK406" s="90"/>
      <c r="AL406" s="90"/>
      <c r="AM406" s="90"/>
      <c r="AN406" s="90"/>
      <c r="AO406" s="90"/>
      <c r="AP406" s="90"/>
      <c r="AQ406" s="90"/>
      <c r="AR406" s="90"/>
      <c r="AS406" s="90"/>
      <c r="AT406" s="90"/>
      <c r="AU406" s="90"/>
      <c r="AV406" s="90"/>
      <c r="AW406" s="90"/>
    </row>
    <row r="407" spans="35:49">
      <c r="AI407" s="90"/>
      <c r="AJ407" s="90"/>
      <c r="AK407" s="90"/>
      <c r="AL407" s="90"/>
      <c r="AM407" s="90"/>
      <c r="AN407" s="90"/>
      <c r="AO407" s="90"/>
      <c r="AP407" s="90"/>
      <c r="AQ407" s="90"/>
      <c r="AR407" s="90"/>
      <c r="AS407" s="90"/>
      <c r="AT407" s="90"/>
      <c r="AU407" s="90"/>
      <c r="AV407" s="90"/>
      <c r="AW407" s="90"/>
    </row>
    <row r="408" spans="35:49">
      <c r="AI408" s="90"/>
      <c r="AJ408" s="90"/>
      <c r="AK408" s="90"/>
      <c r="AL408" s="90"/>
      <c r="AM408" s="90"/>
      <c r="AN408" s="90"/>
      <c r="AO408" s="90"/>
      <c r="AP408" s="90"/>
      <c r="AQ408" s="90"/>
      <c r="AR408" s="90"/>
      <c r="AS408" s="90"/>
      <c r="AT408" s="90"/>
      <c r="AU408" s="90"/>
      <c r="AV408" s="90"/>
      <c r="AW408" s="90"/>
    </row>
    <row r="409" spans="35:49">
      <c r="AI409" s="90"/>
      <c r="AJ409" s="90"/>
      <c r="AK409" s="90"/>
      <c r="AL409" s="90"/>
      <c r="AM409" s="90"/>
      <c r="AN409" s="90"/>
      <c r="AO409" s="90"/>
      <c r="AP409" s="90"/>
      <c r="AQ409" s="90"/>
      <c r="AR409" s="90"/>
      <c r="AS409" s="90"/>
      <c r="AT409" s="90"/>
      <c r="AU409" s="90"/>
      <c r="AV409" s="90"/>
      <c r="AW409" s="90"/>
    </row>
    <row r="410" spans="35:49">
      <c r="AI410" s="90"/>
      <c r="AJ410" s="90"/>
      <c r="AK410" s="90"/>
      <c r="AL410" s="90"/>
      <c r="AM410" s="90"/>
      <c r="AN410" s="90"/>
      <c r="AO410" s="90"/>
      <c r="AP410" s="90"/>
      <c r="AQ410" s="90"/>
      <c r="AR410" s="90"/>
      <c r="AS410" s="90"/>
      <c r="AT410" s="90"/>
      <c r="AU410" s="90"/>
      <c r="AV410" s="90"/>
      <c r="AW410" s="90"/>
    </row>
    <row r="411" spans="35:49">
      <c r="AI411" s="90"/>
      <c r="AJ411" s="90"/>
      <c r="AK411" s="90"/>
      <c r="AL411" s="90"/>
      <c r="AM411" s="90"/>
      <c r="AN411" s="90"/>
      <c r="AO411" s="90"/>
      <c r="AP411" s="90"/>
      <c r="AQ411" s="90"/>
      <c r="AR411" s="90"/>
      <c r="AS411" s="90"/>
      <c r="AT411" s="90"/>
      <c r="AU411" s="90"/>
      <c r="AV411" s="90"/>
      <c r="AW411" s="90"/>
    </row>
    <row r="412" spans="35:49">
      <c r="AI412" s="90"/>
      <c r="AJ412" s="90"/>
      <c r="AK412" s="90"/>
      <c r="AL412" s="90"/>
      <c r="AM412" s="90"/>
      <c r="AN412" s="90"/>
      <c r="AO412" s="90"/>
      <c r="AP412" s="90"/>
      <c r="AQ412" s="90"/>
      <c r="AR412" s="90"/>
      <c r="AS412" s="90"/>
      <c r="AT412" s="90"/>
      <c r="AU412" s="90"/>
      <c r="AV412" s="90"/>
      <c r="AW412" s="90"/>
    </row>
    <row r="413" spans="35:49">
      <c r="AI413" s="90"/>
      <c r="AJ413" s="90"/>
      <c r="AK413" s="90"/>
      <c r="AL413" s="90"/>
      <c r="AM413" s="90"/>
      <c r="AN413" s="90"/>
      <c r="AO413" s="90"/>
      <c r="AP413" s="90"/>
      <c r="AQ413" s="90"/>
      <c r="AR413" s="90"/>
      <c r="AS413" s="90"/>
      <c r="AT413" s="90"/>
      <c r="AU413" s="90"/>
      <c r="AV413" s="90"/>
      <c r="AW413" s="90"/>
    </row>
    <row r="414" spans="35:49">
      <c r="AI414" s="90"/>
      <c r="AJ414" s="90"/>
      <c r="AK414" s="90"/>
      <c r="AL414" s="90"/>
      <c r="AM414" s="90"/>
      <c r="AN414" s="90"/>
      <c r="AO414" s="90"/>
      <c r="AP414" s="90"/>
      <c r="AQ414" s="90"/>
      <c r="AR414" s="90"/>
      <c r="AS414" s="90"/>
      <c r="AT414" s="90"/>
      <c r="AU414" s="90"/>
      <c r="AV414" s="90"/>
      <c r="AW414" s="90"/>
    </row>
    <row r="415" spans="35:49">
      <c r="AI415" s="90"/>
      <c r="AJ415" s="90"/>
      <c r="AK415" s="90"/>
      <c r="AL415" s="90"/>
      <c r="AM415" s="90"/>
      <c r="AN415" s="90"/>
      <c r="AO415" s="90"/>
      <c r="AP415" s="90"/>
      <c r="AQ415" s="90"/>
      <c r="AR415" s="90"/>
      <c r="AS415" s="90"/>
      <c r="AT415" s="90"/>
      <c r="AU415" s="90"/>
      <c r="AV415" s="90"/>
      <c r="AW415" s="90"/>
    </row>
    <row r="416" spans="35:49">
      <c r="AI416" s="90"/>
      <c r="AJ416" s="90"/>
      <c r="AK416" s="90"/>
      <c r="AL416" s="90"/>
      <c r="AM416" s="90"/>
      <c r="AN416" s="90"/>
      <c r="AO416" s="90"/>
      <c r="AP416" s="90"/>
      <c r="AQ416" s="90"/>
      <c r="AR416" s="90"/>
      <c r="AS416" s="90"/>
      <c r="AT416" s="90"/>
      <c r="AU416" s="90"/>
      <c r="AV416" s="90"/>
      <c r="AW416" s="90"/>
    </row>
    <row r="417" spans="35:49">
      <c r="AI417" s="90"/>
      <c r="AJ417" s="90"/>
      <c r="AK417" s="90"/>
      <c r="AL417" s="90"/>
      <c r="AM417" s="90"/>
      <c r="AN417" s="90"/>
      <c r="AO417" s="90"/>
      <c r="AP417" s="90"/>
      <c r="AQ417" s="90"/>
      <c r="AR417" s="90"/>
      <c r="AS417" s="90"/>
      <c r="AT417" s="90"/>
      <c r="AU417" s="90"/>
      <c r="AV417" s="90"/>
      <c r="AW417" s="90"/>
    </row>
    <row r="418" spans="35:49">
      <c r="AI418" s="90"/>
      <c r="AJ418" s="90"/>
      <c r="AK418" s="90"/>
      <c r="AL418" s="90"/>
      <c r="AM418" s="90"/>
      <c r="AN418" s="90"/>
      <c r="AO418" s="90"/>
      <c r="AP418" s="90"/>
      <c r="AQ418" s="90"/>
      <c r="AR418" s="90"/>
      <c r="AS418" s="90"/>
      <c r="AT418" s="90"/>
      <c r="AU418" s="90"/>
      <c r="AV418" s="90"/>
      <c r="AW418" s="90"/>
    </row>
    <row r="419" spans="35:49">
      <c r="AI419" s="90"/>
      <c r="AJ419" s="90"/>
      <c r="AK419" s="90"/>
      <c r="AL419" s="90"/>
      <c r="AM419" s="90"/>
      <c r="AN419" s="90"/>
      <c r="AO419" s="90"/>
      <c r="AP419" s="90"/>
      <c r="AQ419" s="90"/>
      <c r="AR419" s="90"/>
      <c r="AS419" s="90"/>
      <c r="AT419" s="90"/>
      <c r="AU419" s="90"/>
      <c r="AV419" s="90"/>
      <c r="AW419" s="90"/>
    </row>
    <row r="420" spans="35:49">
      <c r="AI420" s="90"/>
      <c r="AJ420" s="90"/>
      <c r="AK420" s="90"/>
      <c r="AL420" s="90"/>
      <c r="AM420" s="90"/>
      <c r="AN420" s="90"/>
      <c r="AO420" s="90"/>
      <c r="AP420" s="90"/>
      <c r="AQ420" s="90"/>
      <c r="AR420" s="90"/>
      <c r="AS420" s="90"/>
      <c r="AT420" s="90"/>
      <c r="AU420" s="90"/>
      <c r="AV420" s="90"/>
      <c r="AW420" s="90"/>
    </row>
    <row r="421" spans="35:49">
      <c r="AI421" s="90"/>
      <c r="AJ421" s="90"/>
      <c r="AK421" s="90"/>
      <c r="AL421" s="90"/>
      <c r="AM421" s="90"/>
      <c r="AN421" s="90"/>
      <c r="AO421" s="90"/>
      <c r="AP421" s="90"/>
      <c r="AQ421" s="90"/>
      <c r="AR421" s="90"/>
      <c r="AS421" s="90"/>
      <c r="AT421" s="90"/>
      <c r="AU421" s="90"/>
      <c r="AV421" s="90"/>
      <c r="AW421" s="90"/>
    </row>
    <row r="422" spans="35:49">
      <c r="AI422" s="90"/>
      <c r="AJ422" s="90"/>
      <c r="AK422" s="90"/>
      <c r="AL422" s="90"/>
      <c r="AM422" s="90"/>
      <c r="AN422" s="90"/>
      <c r="AO422" s="90"/>
      <c r="AP422" s="90"/>
      <c r="AQ422" s="90"/>
      <c r="AR422" s="90"/>
      <c r="AS422" s="90"/>
      <c r="AT422" s="90"/>
      <c r="AU422" s="90"/>
      <c r="AV422" s="90"/>
      <c r="AW422" s="90"/>
    </row>
    <row r="423" spans="35:49">
      <c r="AI423" s="90"/>
      <c r="AJ423" s="90"/>
      <c r="AK423" s="90"/>
      <c r="AL423" s="90"/>
      <c r="AM423" s="90"/>
      <c r="AN423" s="90"/>
      <c r="AO423" s="90"/>
      <c r="AP423" s="90"/>
      <c r="AQ423" s="90"/>
      <c r="AR423" s="90"/>
      <c r="AS423" s="90"/>
      <c r="AT423" s="90"/>
      <c r="AU423" s="90"/>
      <c r="AV423" s="90"/>
      <c r="AW423" s="90"/>
    </row>
    <row r="424" spans="35:49">
      <c r="AI424" s="90"/>
      <c r="AJ424" s="90"/>
      <c r="AK424" s="90"/>
      <c r="AL424" s="90"/>
      <c r="AM424" s="90"/>
      <c r="AN424" s="90"/>
      <c r="AO424" s="90"/>
      <c r="AP424" s="90"/>
      <c r="AQ424" s="90"/>
      <c r="AR424" s="90"/>
      <c r="AS424" s="90"/>
      <c r="AT424" s="90"/>
      <c r="AU424" s="90"/>
      <c r="AV424" s="90"/>
      <c r="AW424" s="90"/>
    </row>
    <row r="425" spans="35:49">
      <c r="AI425" s="90"/>
      <c r="AJ425" s="90"/>
      <c r="AK425" s="90"/>
      <c r="AL425" s="90"/>
      <c r="AM425" s="90"/>
      <c r="AN425" s="90"/>
      <c r="AO425" s="90"/>
      <c r="AP425" s="90"/>
      <c r="AQ425" s="90"/>
      <c r="AR425" s="90"/>
      <c r="AS425" s="90"/>
      <c r="AT425" s="90"/>
      <c r="AU425" s="90"/>
      <c r="AV425" s="90"/>
      <c r="AW425" s="90"/>
    </row>
    <row r="426" spans="35:49">
      <c r="AI426" s="90"/>
      <c r="AJ426" s="90"/>
      <c r="AK426" s="90"/>
      <c r="AL426" s="90"/>
      <c r="AM426" s="90"/>
      <c r="AN426" s="90"/>
      <c r="AO426" s="90"/>
      <c r="AP426" s="90"/>
      <c r="AQ426" s="90"/>
      <c r="AR426" s="90"/>
      <c r="AS426" s="90"/>
      <c r="AT426" s="90"/>
      <c r="AU426" s="90"/>
      <c r="AV426" s="90"/>
      <c r="AW426" s="90"/>
    </row>
    <row r="427" spans="35:49">
      <c r="AI427" s="90"/>
      <c r="AJ427" s="90"/>
      <c r="AK427" s="90"/>
      <c r="AL427" s="90"/>
      <c r="AM427" s="90"/>
      <c r="AN427" s="90"/>
      <c r="AO427" s="90"/>
      <c r="AP427" s="90"/>
      <c r="AQ427" s="90"/>
      <c r="AR427" s="90"/>
      <c r="AS427" s="90"/>
      <c r="AT427" s="90"/>
      <c r="AU427" s="90"/>
      <c r="AV427" s="90"/>
      <c r="AW427" s="90"/>
    </row>
    <row r="428" spans="35:49">
      <c r="AI428" s="90"/>
      <c r="AJ428" s="90"/>
      <c r="AK428" s="90"/>
      <c r="AL428" s="90"/>
      <c r="AM428" s="90"/>
      <c r="AN428" s="90"/>
      <c r="AO428" s="90"/>
      <c r="AP428" s="90"/>
      <c r="AQ428" s="90"/>
      <c r="AR428" s="90"/>
      <c r="AS428" s="90"/>
      <c r="AT428" s="90"/>
      <c r="AU428" s="90"/>
      <c r="AV428" s="90"/>
      <c r="AW428" s="90"/>
    </row>
    <row r="429" spans="35:49">
      <c r="AI429" s="90"/>
      <c r="AJ429" s="90"/>
      <c r="AK429" s="90"/>
      <c r="AL429" s="90"/>
      <c r="AM429" s="90"/>
      <c r="AN429" s="90"/>
      <c r="AO429" s="90"/>
      <c r="AP429" s="90"/>
      <c r="AQ429" s="90"/>
      <c r="AR429" s="90"/>
      <c r="AS429" s="90"/>
      <c r="AT429" s="90"/>
      <c r="AU429" s="90"/>
      <c r="AV429" s="90"/>
      <c r="AW429" s="90"/>
    </row>
    <row r="430" spans="35:49">
      <c r="AI430" s="90"/>
      <c r="AJ430" s="90"/>
      <c r="AK430" s="90"/>
      <c r="AL430" s="90"/>
      <c r="AM430" s="90"/>
      <c r="AN430" s="90"/>
      <c r="AO430" s="90"/>
      <c r="AP430" s="90"/>
      <c r="AQ430" s="90"/>
      <c r="AR430" s="90"/>
      <c r="AS430" s="90"/>
      <c r="AT430" s="90"/>
      <c r="AU430" s="90"/>
      <c r="AV430" s="90"/>
      <c r="AW430" s="90"/>
    </row>
    <row r="431" spans="35:49">
      <c r="AI431" s="90"/>
      <c r="AJ431" s="90"/>
      <c r="AK431" s="90"/>
      <c r="AL431" s="90"/>
      <c r="AM431" s="90"/>
      <c r="AN431" s="90"/>
      <c r="AO431" s="90"/>
      <c r="AP431" s="90"/>
      <c r="AQ431" s="90"/>
      <c r="AR431" s="90"/>
      <c r="AS431" s="90"/>
      <c r="AT431" s="90"/>
      <c r="AU431" s="90"/>
      <c r="AV431" s="90"/>
      <c r="AW431" s="90"/>
    </row>
    <row r="432" spans="35:49">
      <c r="AI432" s="90"/>
      <c r="AJ432" s="90"/>
      <c r="AK432" s="90"/>
      <c r="AL432" s="90"/>
      <c r="AM432" s="90"/>
      <c r="AN432" s="90"/>
      <c r="AO432" s="90"/>
      <c r="AP432" s="90"/>
      <c r="AQ432" s="90"/>
      <c r="AR432" s="90"/>
      <c r="AS432" s="90"/>
      <c r="AT432" s="90"/>
      <c r="AU432" s="90"/>
      <c r="AV432" s="90"/>
      <c r="AW432" s="90"/>
    </row>
    <row r="433" spans="35:49">
      <c r="AI433" s="90"/>
      <c r="AJ433" s="90"/>
      <c r="AK433" s="90"/>
      <c r="AL433" s="90"/>
      <c r="AM433" s="90"/>
      <c r="AN433" s="90"/>
      <c r="AO433" s="90"/>
      <c r="AP433" s="90"/>
      <c r="AQ433" s="90"/>
      <c r="AR433" s="90"/>
      <c r="AS433" s="90"/>
      <c r="AT433" s="90"/>
      <c r="AU433" s="90"/>
      <c r="AV433" s="90"/>
      <c r="AW433" s="90"/>
    </row>
    <row r="434" spans="35:49">
      <c r="AI434" s="90"/>
      <c r="AJ434" s="90"/>
      <c r="AK434" s="90"/>
      <c r="AL434" s="90"/>
      <c r="AM434" s="90"/>
      <c r="AN434" s="90"/>
      <c r="AO434" s="90"/>
      <c r="AP434" s="90"/>
      <c r="AQ434" s="90"/>
      <c r="AR434" s="90"/>
      <c r="AS434" s="90"/>
      <c r="AT434" s="90"/>
      <c r="AU434" s="90"/>
      <c r="AV434" s="90"/>
      <c r="AW434" s="90"/>
    </row>
    <row r="435" spans="35:49">
      <c r="AI435" s="90"/>
      <c r="AJ435" s="90"/>
      <c r="AK435" s="90"/>
      <c r="AL435" s="90"/>
      <c r="AM435" s="90"/>
      <c r="AN435" s="90"/>
      <c r="AO435" s="90"/>
      <c r="AP435" s="90"/>
      <c r="AQ435" s="90"/>
      <c r="AR435" s="90"/>
      <c r="AS435" s="90"/>
      <c r="AT435" s="90"/>
      <c r="AU435" s="90"/>
      <c r="AV435" s="90"/>
      <c r="AW435" s="90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EAA8D-EDB4-4BD0-80D7-1120FDF03B9F}">
  <dimension ref="B1:S356"/>
  <sheetViews>
    <sheetView showGridLines="0" topLeftCell="A331" workbookViewId="0">
      <selection activeCell="C252" sqref="C252"/>
    </sheetView>
  </sheetViews>
  <sheetFormatPr defaultRowHeight="17.399999999999999"/>
  <cols>
    <col min="2" max="2" width="28.69921875" customWidth="1"/>
    <col min="3" max="3" width="13.3984375" customWidth="1"/>
    <col min="4" max="4" width="9.69921875" customWidth="1"/>
    <col min="5" max="5" width="10.59765625" customWidth="1"/>
    <col min="6" max="6" width="11.296875" customWidth="1"/>
    <col min="7" max="7" width="11.8984375" customWidth="1"/>
  </cols>
  <sheetData>
    <row r="1" spans="2:10" ht="18" thickBot="1"/>
    <row r="2" spans="2:10">
      <c r="B2" s="98" t="s">
        <v>975</v>
      </c>
      <c r="C2" s="99" t="s">
        <v>508</v>
      </c>
      <c r="D2" s="99" t="s">
        <v>512</v>
      </c>
      <c r="E2" s="99" t="s">
        <v>516</v>
      </c>
      <c r="F2" s="99" t="s">
        <v>520</v>
      </c>
      <c r="G2" s="99" t="s">
        <v>524</v>
      </c>
      <c r="H2" s="99" t="s">
        <v>528</v>
      </c>
      <c r="I2" s="99" t="s">
        <v>532</v>
      </c>
      <c r="J2" s="100" t="s">
        <v>536</v>
      </c>
    </row>
    <row r="3" spans="2:10">
      <c r="B3" s="101" t="s">
        <v>976</v>
      </c>
      <c r="C3" s="170">
        <v>151938</v>
      </c>
      <c r="D3" s="170">
        <v>237760</v>
      </c>
      <c r="E3" s="170">
        <v>312694</v>
      </c>
      <c r="F3" s="170">
        <v>377289</v>
      </c>
      <c r="G3" s="170">
        <v>482064</v>
      </c>
      <c r="H3" s="170">
        <v>560118</v>
      </c>
      <c r="I3" s="170">
        <v>554552</v>
      </c>
      <c r="J3" s="171">
        <v>609015</v>
      </c>
    </row>
    <row r="4" spans="2:10">
      <c r="B4" s="102" t="s">
        <v>977</v>
      </c>
      <c r="C4" s="103">
        <v>0.47699999999999998</v>
      </c>
      <c r="D4" s="103">
        <v>0.56499999999999995</v>
      </c>
      <c r="E4" s="103">
        <v>0.315</v>
      </c>
      <c r="F4" s="103">
        <v>0.20699999999999999</v>
      </c>
      <c r="G4" s="103">
        <v>0.27800000000000002</v>
      </c>
      <c r="H4" s="103">
        <v>0.16200000000000001</v>
      </c>
      <c r="I4" s="104">
        <v>-0.01</v>
      </c>
      <c r="J4" s="105">
        <v>9.8000000000000004E-2</v>
      </c>
    </row>
    <row r="5" spans="2:10" ht="18" thickBot="1">
      <c r="B5" s="106" t="s">
        <v>978</v>
      </c>
      <c r="C5" s="172">
        <v>-67439</v>
      </c>
      <c r="D5" s="172">
        <v>-120835</v>
      </c>
      <c r="E5" s="172">
        <v>-170574</v>
      </c>
      <c r="F5" s="172">
        <v>-209705</v>
      </c>
      <c r="G5" s="172">
        <v>-260440</v>
      </c>
      <c r="H5" s="172">
        <v>-314187</v>
      </c>
      <c r="I5" s="172">
        <v>-315665</v>
      </c>
      <c r="J5" s="173">
        <v>-315903</v>
      </c>
    </row>
    <row r="6" spans="2:10">
      <c r="B6" s="107" t="s">
        <v>979</v>
      </c>
      <c r="C6" s="174">
        <v>84499</v>
      </c>
      <c r="D6" s="174">
        <v>116925</v>
      </c>
      <c r="E6" s="174">
        <v>142120</v>
      </c>
      <c r="F6" s="174">
        <v>167584</v>
      </c>
      <c r="G6" s="174">
        <v>221624</v>
      </c>
      <c r="H6" s="174">
        <v>245931</v>
      </c>
      <c r="I6" s="174">
        <v>238887</v>
      </c>
      <c r="J6" s="175">
        <v>293112</v>
      </c>
    </row>
    <row r="7" spans="2:10">
      <c r="B7" s="102" t="s">
        <v>977</v>
      </c>
      <c r="C7" s="103">
        <v>0.38</v>
      </c>
      <c r="D7" s="103">
        <v>0.38400000000000001</v>
      </c>
      <c r="E7" s="103">
        <v>0.215</v>
      </c>
      <c r="F7" s="103">
        <v>0.17899999999999999</v>
      </c>
      <c r="G7" s="103">
        <v>0.32200000000000001</v>
      </c>
      <c r="H7" s="103">
        <v>0.11</v>
      </c>
      <c r="I7" s="104">
        <v>-2.9000000000000001E-2</v>
      </c>
      <c r="J7" s="105">
        <v>0.22700000000000001</v>
      </c>
    </row>
    <row r="8" spans="2:10" ht="18" thickBot="1">
      <c r="B8" s="102" t="s">
        <v>980</v>
      </c>
      <c r="C8" s="103">
        <v>0.55600000000000005</v>
      </c>
      <c r="D8" s="103">
        <v>0.49199999999999999</v>
      </c>
      <c r="E8" s="103">
        <v>0.45500000000000002</v>
      </c>
      <c r="F8" s="103">
        <v>0.44400000000000001</v>
      </c>
      <c r="G8" s="103">
        <v>0.46</v>
      </c>
      <c r="H8" s="103">
        <v>0.439</v>
      </c>
      <c r="I8" s="103">
        <v>0.43099999999999999</v>
      </c>
      <c r="J8" s="105">
        <v>0.48099999999999998</v>
      </c>
    </row>
    <row r="9" spans="2:10">
      <c r="B9" s="108" t="s">
        <v>981</v>
      </c>
      <c r="C9" s="176">
        <v>-33721</v>
      </c>
      <c r="D9" s="176">
        <v>-43000</v>
      </c>
      <c r="E9" s="176">
        <v>-63819</v>
      </c>
      <c r="F9" s="176">
        <v>-70164</v>
      </c>
      <c r="G9" s="176">
        <v>-96242</v>
      </c>
      <c r="H9" s="176">
        <v>-122081</v>
      </c>
      <c r="I9" s="176">
        <v>-128007</v>
      </c>
      <c r="J9" s="177">
        <v>-130165</v>
      </c>
    </row>
    <row r="10" spans="2:10">
      <c r="B10" s="101" t="s">
        <v>982</v>
      </c>
      <c r="C10" s="170">
        <v>50778</v>
      </c>
      <c r="D10" s="170">
        <v>73925</v>
      </c>
      <c r="E10" s="170">
        <v>78301</v>
      </c>
      <c r="F10" s="170">
        <v>97420</v>
      </c>
      <c r="G10" s="170">
        <v>125382</v>
      </c>
      <c r="H10" s="170">
        <v>123850</v>
      </c>
      <c r="I10" s="170">
        <v>110880</v>
      </c>
      <c r="J10" s="171">
        <v>162947</v>
      </c>
    </row>
    <row r="11" spans="2:10">
      <c r="B11" s="102" t="s">
        <v>977</v>
      </c>
      <c r="C11" s="103">
        <v>0.38800000000000001</v>
      </c>
      <c r="D11" s="103">
        <v>0.45600000000000002</v>
      </c>
      <c r="E11" s="103">
        <v>5.8999999999999997E-2</v>
      </c>
      <c r="F11" s="103">
        <v>0.24399999999999999</v>
      </c>
      <c r="G11" s="103">
        <v>0.28699999999999998</v>
      </c>
      <c r="H11" s="104">
        <v>-1.2E-2</v>
      </c>
      <c r="I11" s="104">
        <v>-0.105</v>
      </c>
      <c r="J11" s="105">
        <v>0.47</v>
      </c>
    </row>
    <row r="12" spans="2:10">
      <c r="B12" s="102" t="s">
        <v>983</v>
      </c>
      <c r="C12" s="103">
        <v>0.33400000000000002</v>
      </c>
      <c r="D12" s="103">
        <v>0.311</v>
      </c>
      <c r="E12" s="103">
        <v>0.25</v>
      </c>
      <c r="F12" s="103">
        <v>0.25800000000000001</v>
      </c>
      <c r="G12" s="103">
        <v>0.26</v>
      </c>
      <c r="H12" s="103">
        <v>0.221</v>
      </c>
      <c r="I12" s="103">
        <v>0.2</v>
      </c>
      <c r="J12" s="105">
        <v>0.26800000000000002</v>
      </c>
    </row>
    <row r="13" spans="2:10">
      <c r="B13" s="106" t="s">
        <v>984</v>
      </c>
      <c r="C13" s="172">
        <v>-2167</v>
      </c>
      <c r="D13" s="172">
        <v>-3060</v>
      </c>
      <c r="E13" s="172">
        <v>-4898</v>
      </c>
      <c r="F13" s="172">
        <v>-7690</v>
      </c>
      <c r="G13" s="172">
        <v>-7449</v>
      </c>
      <c r="H13" s="172">
        <v>-7918</v>
      </c>
      <c r="I13" s="172">
        <v>-9985</v>
      </c>
      <c r="J13" s="173">
        <v>-11885</v>
      </c>
    </row>
    <row r="14" spans="2:10" ht="18" thickBot="1">
      <c r="B14" s="106" t="s">
        <v>985</v>
      </c>
      <c r="C14" s="178">
        <v>3182</v>
      </c>
      <c r="D14" s="178">
        <v>5653</v>
      </c>
      <c r="E14" s="178">
        <v>5255</v>
      </c>
      <c r="F14" s="178">
        <v>7328</v>
      </c>
      <c r="G14" s="178">
        <v>8722</v>
      </c>
      <c r="H14" s="178">
        <v>7310</v>
      </c>
      <c r="I14" s="178">
        <v>8592</v>
      </c>
      <c r="J14" s="179">
        <v>13808</v>
      </c>
    </row>
    <row r="15" spans="2:10">
      <c r="B15" s="108" t="s">
        <v>986</v>
      </c>
      <c r="C15" s="174">
        <v>49483</v>
      </c>
      <c r="D15" s="174">
        <v>77491</v>
      </c>
      <c r="E15" s="174">
        <v>80374</v>
      </c>
      <c r="F15" s="174">
        <v>95454</v>
      </c>
      <c r="G15" s="174">
        <v>129889</v>
      </c>
      <c r="H15" s="174">
        <v>107602</v>
      </c>
      <c r="I15" s="174">
        <v>93991</v>
      </c>
      <c r="J15" s="175">
        <v>170287</v>
      </c>
    </row>
    <row r="16" spans="2:10" ht="18" thickBot="1">
      <c r="B16" s="106" t="s">
        <v>987</v>
      </c>
      <c r="C16" s="172">
        <v>-10193</v>
      </c>
      <c r="D16" s="172">
        <v>-15744</v>
      </c>
      <c r="E16" s="172">
        <v>-14482</v>
      </c>
      <c r="F16" s="172">
        <v>-13512</v>
      </c>
      <c r="G16" s="172">
        <v>-19897</v>
      </c>
      <c r="H16" s="172">
        <v>-20252</v>
      </c>
      <c r="I16" s="172">
        <v>-21516</v>
      </c>
      <c r="J16" s="173">
        <v>-43276</v>
      </c>
    </row>
    <row r="17" spans="2:10" ht="18" thickBot="1">
      <c r="B17" s="107" t="s">
        <v>679</v>
      </c>
      <c r="C17" s="180">
        <v>41447</v>
      </c>
      <c r="D17" s="180">
        <v>72471</v>
      </c>
      <c r="E17" s="180">
        <v>79984</v>
      </c>
      <c r="F17" s="180">
        <v>95888</v>
      </c>
      <c r="G17" s="180">
        <v>160125</v>
      </c>
      <c r="H17" s="180">
        <v>227810</v>
      </c>
      <c r="I17" s="180">
        <v>188709</v>
      </c>
      <c r="J17" s="181">
        <v>118048</v>
      </c>
    </row>
    <row r="18" spans="2:10">
      <c r="B18" s="107" t="s">
        <v>683</v>
      </c>
      <c r="C18" s="180">
        <v>41447</v>
      </c>
      <c r="D18" s="180">
        <v>72471</v>
      </c>
      <c r="E18" s="180">
        <v>79984</v>
      </c>
      <c r="F18" s="180">
        <v>95888</v>
      </c>
      <c r="G18" s="180">
        <v>160125</v>
      </c>
      <c r="H18" s="180">
        <v>227810</v>
      </c>
      <c r="I18" s="180">
        <v>188709</v>
      </c>
      <c r="J18" s="181">
        <v>118048</v>
      </c>
    </row>
    <row r="19" spans="2:10" ht="18" thickBot="1">
      <c r="B19" s="110" t="s">
        <v>988</v>
      </c>
      <c r="C19" s="182">
        <v>41095</v>
      </c>
      <c r="D19" s="182">
        <v>71510</v>
      </c>
      <c r="E19" s="182">
        <v>78719</v>
      </c>
      <c r="F19" s="182">
        <v>93310</v>
      </c>
      <c r="G19" s="182">
        <v>159847</v>
      </c>
      <c r="H19" s="182">
        <v>224822</v>
      </c>
      <c r="I19" s="182">
        <v>188243</v>
      </c>
      <c r="J19" s="183">
        <v>115216</v>
      </c>
    </row>
    <row r="20" spans="2:10">
      <c r="B20" s="111"/>
      <c r="C20" s="109"/>
      <c r="D20" s="109"/>
      <c r="E20" s="109"/>
      <c r="F20" s="109"/>
      <c r="G20" s="109"/>
      <c r="H20" s="109"/>
      <c r="I20" s="109"/>
      <c r="J20" s="109"/>
    </row>
    <row r="21" spans="2:10">
      <c r="B21" s="3" t="s">
        <v>395</v>
      </c>
      <c r="C21" s="3"/>
      <c r="D21" s="3"/>
      <c r="E21" s="3"/>
      <c r="F21" s="3"/>
      <c r="G21" s="3"/>
      <c r="H21" s="3"/>
      <c r="I21" s="3"/>
      <c r="J21" s="3"/>
    </row>
    <row r="23" spans="2:10">
      <c r="B23" t="s">
        <v>989</v>
      </c>
    </row>
    <row r="24" spans="2:10">
      <c r="B24" s="4" t="s">
        <v>990</v>
      </c>
    </row>
    <row r="26" spans="2:10">
      <c r="B26" t="s">
        <v>991</v>
      </c>
    </row>
    <row r="27" spans="2:10">
      <c r="B27" t="s">
        <v>992</v>
      </c>
    </row>
    <row r="28" spans="2:10">
      <c r="B28" s="4" t="s">
        <v>993</v>
      </c>
    </row>
    <row r="29" spans="2:10">
      <c r="B29" s="4" t="s">
        <v>994</v>
      </c>
    </row>
    <row r="31" spans="2:10" ht="18" thickBot="1"/>
    <row r="32" spans="2:10" ht="24.6" thickBot="1">
      <c r="B32" s="112" t="s">
        <v>995</v>
      </c>
      <c r="C32" s="113" t="s">
        <v>996</v>
      </c>
      <c r="D32" s="113" t="s">
        <v>880</v>
      </c>
      <c r="E32" s="113" t="s">
        <v>997</v>
      </c>
      <c r="F32" s="113" t="s">
        <v>998</v>
      </c>
      <c r="G32" s="113" t="s">
        <v>999</v>
      </c>
      <c r="H32" s="114" t="s">
        <v>1000</v>
      </c>
    </row>
    <row r="33" spans="2:8" ht="18" thickTop="1">
      <c r="B33" s="115" t="s">
        <v>1001</v>
      </c>
      <c r="C33">
        <v>159.5</v>
      </c>
      <c r="D33" s="116"/>
      <c r="E33">
        <v>150</v>
      </c>
      <c r="F33" s="117">
        <v>0.06</v>
      </c>
      <c r="G33">
        <v>155.19999999999999</v>
      </c>
      <c r="H33" s="118">
        <v>0.03</v>
      </c>
    </row>
    <row r="34" spans="2:8">
      <c r="B34" s="119" t="s">
        <v>1002</v>
      </c>
      <c r="C34">
        <v>78.599999999999994</v>
      </c>
      <c r="D34" s="116">
        <v>0.49278996865203756</v>
      </c>
      <c r="E34">
        <v>79.3</v>
      </c>
      <c r="F34" s="120">
        <v>-8.9999999999999993E-3</v>
      </c>
      <c r="G34">
        <v>69.099999999999994</v>
      </c>
      <c r="H34" s="118">
        <v>0.14000000000000001</v>
      </c>
    </row>
    <row r="35" spans="2:8">
      <c r="B35" s="121" t="s">
        <v>1003</v>
      </c>
      <c r="C35">
        <v>30.5</v>
      </c>
      <c r="D35" s="116">
        <v>0.19122257053291536</v>
      </c>
      <c r="E35">
        <v>31</v>
      </c>
      <c r="F35" s="117">
        <v>-0.02</v>
      </c>
      <c r="G35">
        <v>28.2</v>
      </c>
      <c r="H35" s="118">
        <v>0.08</v>
      </c>
    </row>
    <row r="36" spans="2:8">
      <c r="B36" s="122" t="s">
        <v>1004</v>
      </c>
      <c r="C36" s="123">
        <v>34.5</v>
      </c>
      <c r="D36" s="124">
        <v>0.21630094043887146</v>
      </c>
      <c r="E36" s="123">
        <v>35.1</v>
      </c>
      <c r="F36" s="125">
        <v>-0.02</v>
      </c>
      <c r="G36" s="123">
        <v>27</v>
      </c>
      <c r="H36" s="126">
        <v>0.28000000000000003</v>
      </c>
    </row>
    <row r="37" spans="2:8">
      <c r="B37" s="122" t="s">
        <v>1005</v>
      </c>
      <c r="C37" s="123">
        <v>13.6</v>
      </c>
      <c r="D37" s="124">
        <v>8.5266457680250776E-2</v>
      </c>
      <c r="E37" s="123">
        <v>13.2</v>
      </c>
      <c r="F37" s="125">
        <v>0.03</v>
      </c>
      <c r="G37" s="123">
        <v>13.9</v>
      </c>
      <c r="H37" s="126">
        <v>-0.03</v>
      </c>
    </row>
    <row r="38" spans="2:8">
      <c r="B38" s="119" t="s">
        <v>1006</v>
      </c>
      <c r="C38">
        <v>26.5</v>
      </c>
      <c r="D38" s="116">
        <v>0.16614420062695925</v>
      </c>
      <c r="E38">
        <v>21</v>
      </c>
      <c r="F38" s="117">
        <v>0.26</v>
      </c>
      <c r="G38">
        <v>29.8</v>
      </c>
      <c r="H38" s="118">
        <v>-0.11</v>
      </c>
    </row>
    <row r="39" spans="2:8">
      <c r="B39" s="119" t="s">
        <v>1007</v>
      </c>
      <c r="C39">
        <v>52.3</v>
      </c>
      <c r="D39" s="116">
        <v>0.32789968652037615</v>
      </c>
      <c r="E39">
        <v>48.7</v>
      </c>
      <c r="F39" s="117">
        <v>7.0000000000000007E-2</v>
      </c>
      <c r="G39">
        <v>54.4</v>
      </c>
      <c r="H39" s="118">
        <v>-0.04</v>
      </c>
    </row>
    <row r="40" spans="2:8" ht="18" thickBot="1">
      <c r="B40" s="127" t="s">
        <v>1008</v>
      </c>
      <c r="C40" s="128">
        <v>2.1</v>
      </c>
      <c r="D40" s="129">
        <v>1.3166144200626961E-2</v>
      </c>
      <c r="E40" s="128">
        <v>1</v>
      </c>
      <c r="F40" s="130">
        <v>1.1000000000000001</v>
      </c>
      <c r="G40" s="128">
        <v>1.9</v>
      </c>
      <c r="H40" s="131">
        <v>0.06</v>
      </c>
    </row>
    <row r="43" spans="2:8">
      <c r="B43" t="s">
        <v>1009</v>
      </c>
    </row>
    <row r="44" spans="2:8">
      <c r="B44" t="s">
        <v>1010</v>
      </c>
    </row>
    <row r="46" spans="2:8">
      <c r="B46" t="s">
        <v>1011</v>
      </c>
    </row>
    <row r="47" spans="2:8">
      <c r="B47" t="s">
        <v>1012</v>
      </c>
    </row>
    <row r="48" spans="2:8">
      <c r="B48" t="s">
        <v>1013</v>
      </c>
    </row>
    <row r="50" spans="2:2">
      <c r="B50" t="s">
        <v>1014</v>
      </c>
    </row>
    <row r="51" spans="2:2">
      <c r="B51" t="s">
        <v>1015</v>
      </c>
    </row>
    <row r="52" spans="2:2">
      <c r="B52" t="s">
        <v>1016</v>
      </c>
    </row>
    <row r="54" spans="2:2">
      <c r="B54" t="s">
        <v>1017</v>
      </c>
    </row>
    <row r="55" spans="2:2">
      <c r="B55" t="s">
        <v>1018</v>
      </c>
    </row>
    <row r="56" spans="2:2">
      <c r="B56" t="s">
        <v>1019</v>
      </c>
    </row>
    <row r="73" spans="2:9">
      <c r="B73" t="s">
        <v>1020</v>
      </c>
    </row>
    <row r="74" spans="2:9">
      <c r="B74" t="s">
        <v>1021</v>
      </c>
    </row>
    <row r="75" spans="2:9">
      <c r="B75" t="s">
        <v>1022</v>
      </c>
    </row>
    <row r="77" spans="2:9">
      <c r="B77" s="3" t="s">
        <v>1023</v>
      </c>
      <c r="C77" s="3"/>
      <c r="D77" s="3"/>
      <c r="E77" s="3"/>
      <c r="F77" s="3"/>
      <c r="G77" s="3"/>
      <c r="H77" s="3"/>
      <c r="I77" s="3"/>
    </row>
    <row r="79" spans="2:9">
      <c r="B79" s="4" t="s">
        <v>1024</v>
      </c>
    </row>
    <row r="80" spans="2:9">
      <c r="B80" s="4"/>
    </row>
    <row r="81" spans="2:9">
      <c r="B81" s="132" t="s">
        <v>1025</v>
      </c>
    </row>
    <row r="82" spans="2:9">
      <c r="B82" t="s">
        <v>1026</v>
      </c>
    </row>
    <row r="84" spans="2:9">
      <c r="B84" t="s">
        <v>1027</v>
      </c>
    </row>
    <row r="85" spans="2:9">
      <c r="B85" t="s">
        <v>1028</v>
      </c>
    </row>
    <row r="86" spans="2:9">
      <c r="B86" t="s">
        <v>1029</v>
      </c>
    </row>
    <row r="88" spans="2:9">
      <c r="B88" s="3" t="s">
        <v>1030</v>
      </c>
      <c r="C88" s="3"/>
      <c r="D88" s="3"/>
      <c r="E88" s="3"/>
      <c r="F88" s="3"/>
      <c r="G88" s="3"/>
      <c r="H88" s="3"/>
      <c r="I88" s="3"/>
    </row>
    <row r="90" spans="2:9">
      <c r="B90" t="s">
        <v>1031</v>
      </c>
    </row>
    <row r="91" spans="2:9">
      <c r="B91" t="s">
        <v>1032</v>
      </c>
    </row>
    <row r="92" spans="2:9">
      <c r="B92" t="s">
        <v>1033</v>
      </c>
    </row>
    <row r="94" spans="2:9">
      <c r="B94" t="s">
        <v>1034</v>
      </c>
    </row>
    <row r="95" spans="2:9">
      <c r="B95" t="s">
        <v>1035</v>
      </c>
    </row>
    <row r="96" spans="2:9">
      <c r="B96" t="s">
        <v>1036</v>
      </c>
    </row>
    <row r="98" spans="2:2">
      <c r="B98" s="4" t="s">
        <v>1037</v>
      </c>
    </row>
    <row r="99" spans="2:2">
      <c r="B99" s="4" t="s">
        <v>1038</v>
      </c>
    </row>
    <row r="100" spans="2:2">
      <c r="B100" s="4"/>
    </row>
    <row r="101" spans="2:2">
      <c r="B101" s="4" t="s">
        <v>1039</v>
      </c>
    </row>
    <row r="103" spans="2:2">
      <c r="B103" s="133" t="s">
        <v>1040</v>
      </c>
    </row>
    <row r="104" spans="2:2">
      <c r="B104" s="133"/>
    </row>
    <row r="105" spans="2:2">
      <c r="B105" s="133" t="s">
        <v>1041</v>
      </c>
    </row>
    <row r="106" spans="2:2">
      <c r="B106" s="133" t="s">
        <v>1042</v>
      </c>
    </row>
    <row r="107" spans="2:2">
      <c r="B107" s="133" t="s">
        <v>1043</v>
      </c>
    </row>
    <row r="108" spans="2:2">
      <c r="B108" s="133" t="s">
        <v>1044</v>
      </c>
    </row>
    <row r="109" spans="2:2">
      <c r="B109" s="133" t="s">
        <v>1045</v>
      </c>
    </row>
    <row r="110" spans="2:2">
      <c r="B110" s="133" t="s">
        <v>1046</v>
      </c>
    </row>
    <row r="111" spans="2:2">
      <c r="B111" s="133" t="s">
        <v>1047</v>
      </c>
    </row>
    <row r="112" spans="2:2">
      <c r="B112" s="133" t="s">
        <v>1048</v>
      </c>
    </row>
    <row r="113" spans="2:9">
      <c r="B113" s="133" t="s">
        <v>1049</v>
      </c>
    </row>
    <row r="114" spans="2:9">
      <c r="B114" s="133" t="s">
        <v>1050</v>
      </c>
    </row>
    <row r="115" spans="2:9">
      <c r="B115" s="133" t="s">
        <v>1051</v>
      </c>
    </row>
    <row r="116" spans="2:9">
      <c r="B116" s="133" t="s">
        <v>1052</v>
      </c>
    </row>
    <row r="117" spans="2:9">
      <c r="B117" s="133" t="s">
        <v>1053</v>
      </c>
    </row>
    <row r="118" spans="2:9">
      <c r="B118" s="133" t="s">
        <v>1054</v>
      </c>
    </row>
    <row r="119" spans="2:9">
      <c r="B119" s="133" t="s">
        <v>1055</v>
      </c>
    </row>
    <row r="120" spans="2:9">
      <c r="B120" s="4"/>
    </row>
    <row r="121" spans="2:9">
      <c r="B121" s="3" t="s">
        <v>1056</v>
      </c>
      <c r="C121" s="3"/>
      <c r="D121" s="3"/>
      <c r="E121" s="3"/>
      <c r="F121" s="3"/>
      <c r="G121" s="3"/>
      <c r="H121" s="3"/>
      <c r="I121" s="3"/>
    </row>
    <row r="123" spans="2:9">
      <c r="B123" t="s">
        <v>1057</v>
      </c>
    </row>
    <row r="125" spans="2:9">
      <c r="B125" s="133" t="s">
        <v>1058</v>
      </c>
    </row>
    <row r="126" spans="2:9">
      <c r="B126" s="133" t="s">
        <v>1059</v>
      </c>
    </row>
    <row r="127" spans="2:9">
      <c r="B127" s="133" t="s">
        <v>1060</v>
      </c>
    </row>
    <row r="128" spans="2:9">
      <c r="B128" s="133" t="s">
        <v>1061</v>
      </c>
    </row>
    <row r="129" spans="2:9">
      <c r="B129" s="133" t="s">
        <v>1062</v>
      </c>
    </row>
    <row r="130" spans="2:9">
      <c r="B130" s="133" t="s">
        <v>1063</v>
      </c>
    </row>
    <row r="131" spans="2:9">
      <c r="B131" s="133"/>
    </row>
    <row r="132" spans="2:9">
      <c r="B132" s="133" t="s">
        <v>1064</v>
      </c>
    </row>
    <row r="133" spans="2:9">
      <c r="B133" s="133" t="s">
        <v>1065</v>
      </c>
    </row>
    <row r="134" spans="2:9">
      <c r="B134" s="133" t="s">
        <v>1066</v>
      </c>
    </row>
    <row r="135" spans="2:9">
      <c r="B135" s="133" t="s">
        <v>1067</v>
      </c>
    </row>
    <row r="136" spans="2:9">
      <c r="B136" s="133" t="s">
        <v>1068</v>
      </c>
    </row>
    <row r="137" spans="2:9">
      <c r="B137" s="133" t="s">
        <v>1069</v>
      </c>
    </row>
    <row r="138" spans="2:9">
      <c r="B138" s="133"/>
    </row>
    <row r="139" spans="2:9">
      <c r="B139" s="133" t="s">
        <v>1070</v>
      </c>
    </row>
    <row r="141" spans="2:9">
      <c r="B141" s="3" t="s">
        <v>1071</v>
      </c>
      <c r="C141" s="3"/>
      <c r="D141" s="3"/>
      <c r="E141" s="3"/>
      <c r="F141" s="3"/>
      <c r="G141" s="3"/>
      <c r="H141" s="3"/>
      <c r="I141" s="3"/>
    </row>
    <row r="143" spans="2:9">
      <c r="B143" t="s">
        <v>1072</v>
      </c>
    </row>
    <row r="145" spans="2:2">
      <c r="B145" s="4" t="s">
        <v>1073</v>
      </c>
    </row>
    <row r="147" spans="2:2">
      <c r="B147" s="134" t="s">
        <v>1074</v>
      </c>
    </row>
    <row r="148" spans="2:2">
      <c r="B148" s="134" t="s">
        <v>1075</v>
      </c>
    </row>
    <row r="149" spans="2:2">
      <c r="B149" s="133" t="s">
        <v>1076</v>
      </c>
    </row>
    <row r="150" spans="2:2">
      <c r="B150" s="133" t="s">
        <v>1077</v>
      </c>
    </row>
    <row r="151" spans="2:2">
      <c r="B151" s="133" t="s">
        <v>1078</v>
      </c>
    </row>
    <row r="153" spans="2:2">
      <c r="B153" s="4" t="s">
        <v>1079</v>
      </c>
    </row>
    <row r="155" spans="2:2">
      <c r="B155" s="134" t="s">
        <v>1080</v>
      </c>
    </row>
    <row r="156" spans="2:2">
      <c r="B156" s="134" t="s">
        <v>1081</v>
      </c>
    </row>
    <row r="157" spans="2:2">
      <c r="B157" s="134" t="s">
        <v>1082</v>
      </c>
    </row>
    <row r="158" spans="2:2">
      <c r="B158" s="133" t="s">
        <v>1083</v>
      </c>
    </row>
    <row r="159" spans="2:2">
      <c r="B159" s="133" t="s">
        <v>1084</v>
      </c>
    </row>
    <row r="160" spans="2:2">
      <c r="B160" s="133" t="s">
        <v>1085</v>
      </c>
    </row>
    <row r="161" spans="2:19">
      <c r="B161" s="133" t="s">
        <v>1086</v>
      </c>
    </row>
    <row r="162" spans="2:19">
      <c r="B162" s="134" t="s">
        <v>1087</v>
      </c>
    </row>
    <row r="163" spans="2:19">
      <c r="B163" s="134" t="s">
        <v>1088</v>
      </c>
    </row>
    <row r="164" spans="2:19">
      <c r="B164" s="134" t="s">
        <v>1089</v>
      </c>
    </row>
    <row r="165" spans="2:19">
      <c r="B165" s="133" t="s">
        <v>1090</v>
      </c>
    </row>
    <row r="166" spans="2:19">
      <c r="B166" s="134" t="s">
        <v>1091</v>
      </c>
    </row>
    <row r="167" spans="2:19">
      <c r="B167" s="134" t="s">
        <v>1092</v>
      </c>
    </row>
    <row r="168" spans="2:19">
      <c r="B168" s="133" t="s">
        <v>1093</v>
      </c>
    </row>
    <row r="169" spans="2:19">
      <c r="B169" s="134" t="s">
        <v>1094</v>
      </c>
    </row>
    <row r="170" spans="2:19">
      <c r="B170" s="133" t="s">
        <v>1095</v>
      </c>
    </row>
    <row r="172" spans="2:19">
      <c r="B172" s="3" t="s">
        <v>1096</v>
      </c>
      <c r="C172" s="3"/>
      <c r="D172" s="3"/>
      <c r="E172" s="3"/>
      <c r="F172" s="3"/>
      <c r="G172" s="3"/>
      <c r="H172" s="3"/>
      <c r="I172" s="3"/>
    </row>
    <row r="173" spans="2:19" ht="18" thickBot="1"/>
    <row r="174" spans="2:19" ht="18" thickBot="1">
      <c r="B174" s="135" t="s">
        <v>1097</v>
      </c>
    </row>
    <row r="175" spans="2:19" ht="18" thickBot="1">
      <c r="B175" s="136"/>
      <c r="C175" s="137" t="s">
        <v>1098</v>
      </c>
      <c r="D175" s="137" t="s">
        <v>1099</v>
      </c>
      <c r="E175" s="137" t="s">
        <v>1100</v>
      </c>
      <c r="F175" s="137" t="s">
        <v>1101</v>
      </c>
      <c r="G175" s="137" t="s">
        <v>1102</v>
      </c>
      <c r="H175" s="137" t="s">
        <v>1103</v>
      </c>
      <c r="I175" s="137" t="s">
        <v>1104</v>
      </c>
      <c r="J175" s="137" t="s">
        <v>1105</v>
      </c>
      <c r="K175" s="137" t="s">
        <v>1106</v>
      </c>
      <c r="L175" s="137" t="s">
        <v>1107</v>
      </c>
      <c r="M175" s="137" t="s">
        <v>1108</v>
      </c>
      <c r="N175" s="137" t="s">
        <v>1109</v>
      </c>
      <c r="O175" s="137" t="s">
        <v>1110</v>
      </c>
      <c r="P175" s="137" t="s">
        <v>1111</v>
      </c>
      <c r="Q175" s="137" t="s">
        <v>1112</v>
      </c>
      <c r="R175" s="137" t="s">
        <v>1113</v>
      </c>
      <c r="S175" s="138" t="s">
        <v>1114</v>
      </c>
    </row>
    <row r="176" spans="2:19" ht="18" thickTop="1">
      <c r="B176" s="139" t="s">
        <v>1115</v>
      </c>
      <c r="C176" s="140" t="s">
        <v>1116</v>
      </c>
      <c r="D176" s="140">
        <v>29.874000000000002</v>
      </c>
      <c r="E176" s="140">
        <v>31.35</v>
      </c>
      <c r="F176" s="140">
        <v>29.413999999999998</v>
      </c>
      <c r="G176" s="140">
        <v>33.825000000000003</v>
      </c>
      <c r="H176" s="140">
        <v>31.809000000000005</v>
      </c>
      <c r="I176" s="140">
        <v>34.176000000000002</v>
      </c>
      <c r="J176" s="140">
        <v>30.281999999999996</v>
      </c>
      <c r="K176" s="140">
        <v>32.519999999999996</v>
      </c>
      <c r="L176" s="140">
        <v>32.159999999999997</v>
      </c>
      <c r="M176" s="140">
        <v>30.821999999999999</v>
      </c>
      <c r="N176" s="140">
        <v>27.55</v>
      </c>
      <c r="O176" s="140">
        <v>34.5</v>
      </c>
      <c r="P176" s="140">
        <v>31.331999999999997</v>
      </c>
      <c r="Q176" s="140">
        <v>32.466000000000001</v>
      </c>
      <c r="R176" s="140">
        <v>27.935999999999996</v>
      </c>
      <c r="S176" s="141">
        <v>35.090000000000003</v>
      </c>
    </row>
    <row r="177" spans="2:19">
      <c r="B177" s="142" t="s">
        <v>1117</v>
      </c>
      <c r="C177" s="140" t="s">
        <v>1118</v>
      </c>
      <c r="D177" s="140">
        <v>415</v>
      </c>
      <c r="E177" s="140">
        <v>450</v>
      </c>
      <c r="F177" s="140">
        <v>440</v>
      </c>
      <c r="G177" s="140">
        <v>395</v>
      </c>
      <c r="H177" s="140">
        <v>430</v>
      </c>
      <c r="I177" s="140">
        <v>430</v>
      </c>
      <c r="J177" s="140">
        <v>470</v>
      </c>
      <c r="K177" s="140">
        <v>510</v>
      </c>
      <c r="L177" s="140">
        <v>500</v>
      </c>
      <c r="M177" s="140">
        <v>480</v>
      </c>
      <c r="N177" s="140">
        <v>460</v>
      </c>
      <c r="O177" s="140">
        <v>535</v>
      </c>
      <c r="P177" s="140">
        <v>560</v>
      </c>
      <c r="Q177" s="140">
        <v>510</v>
      </c>
      <c r="R177" s="140">
        <v>490</v>
      </c>
      <c r="S177" s="141">
        <v>435</v>
      </c>
    </row>
    <row r="178" spans="2:19">
      <c r="B178" s="142" t="s">
        <v>1119</v>
      </c>
      <c r="C178" s="140" t="s">
        <v>1118</v>
      </c>
      <c r="D178" s="140">
        <v>225</v>
      </c>
      <c r="E178" s="140">
        <v>235</v>
      </c>
      <c r="F178" s="140">
        <v>225</v>
      </c>
      <c r="G178" s="140">
        <v>220</v>
      </c>
      <c r="H178" s="140">
        <v>260</v>
      </c>
      <c r="I178" s="140">
        <v>260</v>
      </c>
      <c r="J178" s="140">
        <v>245</v>
      </c>
      <c r="K178" s="140">
        <v>250</v>
      </c>
      <c r="L178" s="140">
        <v>280</v>
      </c>
      <c r="M178" s="140">
        <v>280</v>
      </c>
      <c r="N178" s="140">
        <v>230</v>
      </c>
      <c r="O178" s="140">
        <v>260</v>
      </c>
      <c r="P178" s="140">
        <v>290</v>
      </c>
      <c r="Q178" s="140">
        <v>290</v>
      </c>
      <c r="R178" s="140">
        <v>230</v>
      </c>
      <c r="S178" s="141">
        <v>240</v>
      </c>
    </row>
    <row r="179" spans="2:19" ht="18" thickBot="1">
      <c r="B179" s="143" t="s">
        <v>1005</v>
      </c>
      <c r="C179" s="144" t="s">
        <v>1116</v>
      </c>
      <c r="D179" s="144">
        <v>9.1920000000000002</v>
      </c>
      <c r="E179" s="144">
        <v>10.032</v>
      </c>
      <c r="F179" s="144">
        <v>9.359</v>
      </c>
      <c r="G179" s="144">
        <v>9.4710000000000019</v>
      </c>
      <c r="H179" s="144">
        <v>11.064000000000002</v>
      </c>
      <c r="I179" s="144">
        <v>11.392000000000001</v>
      </c>
      <c r="J179" s="144">
        <v>12.977999999999998</v>
      </c>
      <c r="K179" s="144">
        <v>10.84</v>
      </c>
      <c r="L179" s="144">
        <v>10.72</v>
      </c>
      <c r="M179" s="144">
        <v>12.608999999999998</v>
      </c>
      <c r="N179" s="144">
        <v>14.5</v>
      </c>
      <c r="O179" s="144">
        <v>13.5</v>
      </c>
      <c r="P179" s="144">
        <v>13.427999999999999</v>
      </c>
      <c r="Q179" s="144">
        <v>13.914</v>
      </c>
      <c r="R179" s="144">
        <v>13.967999999999998</v>
      </c>
      <c r="S179" s="145">
        <v>12.76</v>
      </c>
    </row>
    <row r="180" spans="2:19" ht="18" thickBot="1">
      <c r="B180" s="146" t="s">
        <v>1120</v>
      </c>
      <c r="C180" s="128"/>
      <c r="D180" s="128">
        <f t="shared" ref="D180:S180" si="0">SUM(D176+D179)</f>
        <v>39.066000000000003</v>
      </c>
      <c r="E180" s="128">
        <f t="shared" si="0"/>
        <v>41.382000000000005</v>
      </c>
      <c r="F180" s="128">
        <f t="shared" si="0"/>
        <v>38.772999999999996</v>
      </c>
      <c r="G180" s="128">
        <f t="shared" si="0"/>
        <v>43.296000000000006</v>
      </c>
      <c r="H180" s="128">
        <f t="shared" si="0"/>
        <v>42.873000000000005</v>
      </c>
      <c r="I180" s="128">
        <f t="shared" si="0"/>
        <v>45.568000000000005</v>
      </c>
      <c r="J180" s="128">
        <f t="shared" si="0"/>
        <v>43.259999999999991</v>
      </c>
      <c r="K180" s="128">
        <f t="shared" si="0"/>
        <v>43.36</v>
      </c>
      <c r="L180" s="128">
        <f t="shared" si="0"/>
        <v>42.879999999999995</v>
      </c>
      <c r="M180" s="128">
        <f t="shared" si="0"/>
        <v>43.430999999999997</v>
      </c>
      <c r="N180" s="128">
        <f t="shared" si="0"/>
        <v>42.05</v>
      </c>
      <c r="O180" s="128">
        <f t="shared" si="0"/>
        <v>48</v>
      </c>
      <c r="P180" s="128">
        <f t="shared" si="0"/>
        <v>44.76</v>
      </c>
      <c r="Q180" s="128">
        <f t="shared" si="0"/>
        <v>46.38</v>
      </c>
      <c r="R180" s="128">
        <f t="shared" si="0"/>
        <v>41.903999999999996</v>
      </c>
      <c r="S180" s="147">
        <f t="shared" si="0"/>
        <v>47.85</v>
      </c>
    </row>
    <row r="181" spans="2:19">
      <c r="B181" t="s">
        <v>1121</v>
      </c>
    </row>
    <row r="183" spans="2:19">
      <c r="B183" s="4" t="s">
        <v>1122</v>
      </c>
    </row>
    <row r="184" spans="2:19">
      <c r="B184" t="s">
        <v>1123</v>
      </c>
    </row>
    <row r="201" spans="2:6">
      <c r="B201" s="4" t="s">
        <v>1124</v>
      </c>
    </row>
    <row r="202" spans="2:6">
      <c r="B202" s="4" t="s">
        <v>1125</v>
      </c>
    </row>
    <row r="204" spans="2:6">
      <c r="B204" s="132" t="s">
        <v>1126</v>
      </c>
    </row>
    <row r="205" spans="2:6" ht="18" thickBot="1"/>
    <row r="206" spans="2:6" ht="18" thickBot="1">
      <c r="B206" s="135" t="s">
        <v>1127</v>
      </c>
    </row>
    <row r="207" spans="2:6" ht="24.6" thickBot="1">
      <c r="B207" s="112" t="s">
        <v>1128</v>
      </c>
      <c r="C207" s="113" t="s">
        <v>1129</v>
      </c>
      <c r="D207" s="113" t="s">
        <v>5</v>
      </c>
      <c r="E207" s="113" t="s">
        <v>1130</v>
      </c>
      <c r="F207" s="114" t="s">
        <v>1120</v>
      </c>
    </row>
    <row r="208" spans="2:6" ht="18" thickTop="1">
      <c r="B208" s="148" t="s">
        <v>1131</v>
      </c>
      <c r="C208" s="149">
        <v>15650</v>
      </c>
      <c r="D208" s="149">
        <v>24429</v>
      </c>
      <c r="E208" s="149">
        <v>1696</v>
      </c>
      <c r="F208" s="150">
        <v>41775</v>
      </c>
    </row>
    <row r="209" spans="2:17" ht="18" thickBot="1">
      <c r="B209" s="151" t="s">
        <v>1132</v>
      </c>
      <c r="C209" s="152" t="e">
        <f>C208/$F$211</f>
        <v>#DIV/0!</v>
      </c>
      <c r="D209" s="152" t="e">
        <f>D208/$F$211</f>
        <v>#DIV/0!</v>
      </c>
      <c r="E209" s="152" t="e">
        <f>E208/$F$211</f>
        <v>#DIV/0!</v>
      </c>
      <c r="F209" s="153"/>
    </row>
    <row r="211" spans="2:17">
      <c r="B211" t="s">
        <v>1133</v>
      </c>
    </row>
    <row r="212" spans="2:17">
      <c r="B212" t="s">
        <v>1134</v>
      </c>
    </row>
    <row r="213" spans="2:17">
      <c r="B213" s="11" t="s">
        <v>1135</v>
      </c>
    </row>
    <row r="214" spans="2:17">
      <c r="B214" s="11"/>
    </row>
    <row r="215" spans="2:17">
      <c r="B215" s="11" t="s">
        <v>1136</v>
      </c>
    </row>
    <row r="216" spans="2:17" ht="18" thickBot="1">
      <c r="B216" s="11"/>
    </row>
    <row r="217" spans="2:17" ht="18" thickBot="1">
      <c r="B217" s="135" t="s">
        <v>1127</v>
      </c>
    </row>
    <row r="218" spans="2:17" ht="24.6" thickBot="1">
      <c r="B218" s="112" t="s">
        <v>1137</v>
      </c>
      <c r="C218" s="113" t="s">
        <v>1138</v>
      </c>
      <c r="D218" s="113" t="s">
        <v>1139</v>
      </c>
      <c r="E218" s="113" t="s">
        <v>1140</v>
      </c>
      <c r="F218" s="114" t="s">
        <v>1141</v>
      </c>
    </row>
    <row r="219" spans="2:17" ht="18.600000000000001" thickTop="1" thickBot="1">
      <c r="B219" s="151" t="s">
        <v>1132</v>
      </c>
      <c r="C219" s="152">
        <v>0.43245967741935498</v>
      </c>
      <c r="D219" s="152">
        <v>0.27721774193548399</v>
      </c>
      <c r="E219" s="152">
        <v>0.20737327188940072</v>
      </c>
      <c r="F219" s="153">
        <v>8.2949308755760343E-2</v>
      </c>
    </row>
    <row r="220" spans="2:17">
      <c r="B220" s="154"/>
      <c r="C220" s="155"/>
      <c r="D220" s="155"/>
      <c r="E220" s="155"/>
      <c r="F220" s="155"/>
    </row>
    <row r="221" spans="2:17">
      <c r="B221" s="3" t="s">
        <v>1142</v>
      </c>
      <c r="C221" s="3"/>
      <c r="D221" s="3"/>
      <c r="E221" s="3"/>
      <c r="F221" s="3"/>
      <c r="G221" s="3"/>
      <c r="H221" s="3"/>
      <c r="I221" s="3"/>
    </row>
    <row r="223" spans="2:17" ht="18" thickBot="1">
      <c r="B223" s="4" t="s">
        <v>1143</v>
      </c>
    </row>
    <row r="224" spans="2:17">
      <c r="B224" s="156" t="s">
        <v>1144</v>
      </c>
      <c r="C224" s="192" t="s">
        <v>1145</v>
      </c>
      <c r="D224" s="193"/>
      <c r="E224" s="193"/>
      <c r="F224" s="192" t="s">
        <v>1146</v>
      </c>
      <c r="G224" s="193"/>
      <c r="H224" s="157" t="s">
        <v>1147</v>
      </c>
      <c r="I224" s="192" t="s">
        <v>1148</v>
      </c>
      <c r="J224" s="193"/>
      <c r="K224" s="157" t="s">
        <v>1149</v>
      </c>
      <c r="L224" s="192" t="s">
        <v>90</v>
      </c>
      <c r="M224" s="193"/>
      <c r="N224" s="193"/>
      <c r="O224" s="193"/>
      <c r="P224" s="193"/>
      <c r="Q224" s="194"/>
    </row>
    <row r="225" spans="2:17">
      <c r="B225" s="148">
        <v>1</v>
      </c>
      <c r="C225" s="189" t="s">
        <v>1344</v>
      </c>
      <c r="D225" s="189"/>
      <c r="E225" s="189"/>
      <c r="F225" s="191" t="s">
        <v>1150</v>
      </c>
      <c r="G225" s="188"/>
      <c r="H225" s="190" t="s">
        <v>1151</v>
      </c>
      <c r="I225" s="191" t="s">
        <v>1152</v>
      </c>
      <c r="J225" s="191"/>
      <c r="K225" s="190" t="s">
        <v>1153</v>
      </c>
      <c r="L225" s="191" t="s">
        <v>1154</v>
      </c>
      <c r="M225" s="188"/>
      <c r="N225" s="188"/>
      <c r="O225" s="188"/>
      <c r="P225" s="191"/>
      <c r="Q225" s="195"/>
    </row>
    <row r="226" spans="2:17">
      <c r="B226" s="148">
        <v>2</v>
      </c>
      <c r="C226" s="189" t="s">
        <v>1155</v>
      </c>
      <c r="D226" s="189"/>
      <c r="E226" s="189"/>
      <c r="F226" s="191" t="s">
        <v>1156</v>
      </c>
      <c r="G226" s="188"/>
      <c r="H226" s="190" t="s">
        <v>1157</v>
      </c>
      <c r="I226" s="191" t="s">
        <v>1158</v>
      </c>
      <c r="J226" s="191"/>
      <c r="K226" s="190" t="s">
        <v>1159</v>
      </c>
      <c r="L226" s="191" t="s">
        <v>1160</v>
      </c>
      <c r="M226" s="188"/>
      <c r="N226" s="188"/>
      <c r="O226" s="188"/>
      <c r="P226" s="191"/>
      <c r="Q226" s="195"/>
    </row>
    <row r="227" spans="2:17">
      <c r="B227" s="148">
        <v>3</v>
      </c>
      <c r="C227" s="189" t="s">
        <v>1345</v>
      </c>
      <c r="D227" s="189"/>
      <c r="E227" s="189"/>
      <c r="F227" s="191" t="s">
        <v>1161</v>
      </c>
      <c r="G227" s="188"/>
      <c r="H227" s="190" t="s">
        <v>1162</v>
      </c>
      <c r="I227" s="191" t="s">
        <v>1163</v>
      </c>
      <c r="J227" s="191"/>
      <c r="K227" s="190" t="s">
        <v>1164</v>
      </c>
      <c r="L227" s="191" t="s">
        <v>1165</v>
      </c>
      <c r="M227" s="188"/>
      <c r="N227" s="188"/>
      <c r="O227" s="188"/>
      <c r="P227" s="191"/>
      <c r="Q227" s="195"/>
    </row>
    <row r="228" spans="2:17">
      <c r="B228" s="148">
        <v>4</v>
      </c>
      <c r="C228" s="189" t="s">
        <v>1166</v>
      </c>
      <c r="D228" s="189"/>
      <c r="E228" s="189"/>
      <c r="F228" s="191" t="s">
        <v>1167</v>
      </c>
      <c r="G228" s="188"/>
      <c r="H228" s="190" t="s">
        <v>1168</v>
      </c>
      <c r="I228" s="191" t="s">
        <v>1169</v>
      </c>
      <c r="J228" s="191"/>
      <c r="K228" s="190" t="s">
        <v>1170</v>
      </c>
      <c r="L228" s="191" t="s">
        <v>1171</v>
      </c>
      <c r="M228" s="188"/>
      <c r="N228" s="188"/>
      <c r="O228" s="188"/>
      <c r="P228" s="191"/>
      <c r="Q228" s="195"/>
    </row>
    <row r="229" spans="2:17">
      <c r="B229" s="148">
        <v>5</v>
      </c>
      <c r="C229" s="189" t="s">
        <v>1346</v>
      </c>
      <c r="D229" s="189"/>
      <c r="E229" s="189"/>
      <c r="F229" s="191" t="s">
        <v>1156</v>
      </c>
      <c r="G229" s="188"/>
      <c r="H229" s="190" t="s">
        <v>1172</v>
      </c>
      <c r="I229" s="191" t="s">
        <v>1173</v>
      </c>
      <c r="J229" s="191"/>
      <c r="K229" s="190" t="s">
        <v>1174</v>
      </c>
      <c r="L229" s="191" t="s">
        <v>1175</v>
      </c>
      <c r="M229" s="188"/>
      <c r="N229" s="188"/>
      <c r="O229" s="188"/>
      <c r="P229" s="191"/>
      <c r="Q229" s="195"/>
    </row>
    <row r="230" spans="2:17">
      <c r="B230" s="148">
        <v>6</v>
      </c>
      <c r="C230" s="189" t="s">
        <v>1347</v>
      </c>
      <c r="D230" s="189"/>
      <c r="E230" s="189"/>
      <c r="F230" s="191" t="s">
        <v>1176</v>
      </c>
      <c r="G230" s="188"/>
      <c r="H230" s="190" t="s">
        <v>1177</v>
      </c>
      <c r="I230" s="191" t="s">
        <v>1178</v>
      </c>
      <c r="J230" s="191"/>
      <c r="K230" s="190" t="s">
        <v>1174</v>
      </c>
      <c r="L230" s="191" t="s">
        <v>1179</v>
      </c>
      <c r="M230" s="188"/>
      <c r="N230" s="188"/>
      <c r="O230" s="188"/>
      <c r="P230" s="191"/>
      <c r="Q230" s="195"/>
    </row>
    <row r="231" spans="2:17">
      <c r="B231" s="148">
        <v>7</v>
      </c>
      <c r="C231" s="189" t="s">
        <v>1348</v>
      </c>
      <c r="D231" s="189"/>
      <c r="E231" s="189"/>
      <c r="F231" s="191" t="s">
        <v>1180</v>
      </c>
      <c r="G231" s="188"/>
      <c r="H231" s="190" t="s">
        <v>1181</v>
      </c>
      <c r="I231" s="191" t="s">
        <v>1182</v>
      </c>
      <c r="J231" s="191"/>
      <c r="K231" s="190" t="s">
        <v>1153</v>
      </c>
      <c r="L231" s="191" t="s">
        <v>1183</v>
      </c>
      <c r="M231" s="188"/>
      <c r="N231" s="188"/>
      <c r="O231" s="188"/>
      <c r="P231" s="191"/>
      <c r="Q231" s="195"/>
    </row>
    <row r="232" spans="2:17">
      <c r="B232" s="148">
        <v>8</v>
      </c>
      <c r="C232" s="189" t="s">
        <v>1349</v>
      </c>
      <c r="D232" s="189"/>
      <c r="E232" s="189"/>
      <c r="F232" s="191" t="s">
        <v>1184</v>
      </c>
      <c r="G232" s="188"/>
      <c r="H232" s="190" t="s">
        <v>1185</v>
      </c>
      <c r="I232" s="191" t="s">
        <v>1186</v>
      </c>
      <c r="J232" s="191"/>
      <c r="K232" s="190" t="s">
        <v>1187</v>
      </c>
      <c r="L232" s="191" t="s">
        <v>1188</v>
      </c>
      <c r="M232" s="188"/>
      <c r="N232" s="188"/>
      <c r="O232" s="188"/>
      <c r="P232" s="191"/>
      <c r="Q232" s="195"/>
    </row>
    <row r="233" spans="2:17">
      <c r="B233" s="148">
        <v>9</v>
      </c>
      <c r="C233" s="189" t="s">
        <v>1350</v>
      </c>
      <c r="D233" s="189"/>
      <c r="E233" s="189"/>
      <c r="F233" s="191" t="s">
        <v>1180</v>
      </c>
      <c r="G233" s="188"/>
      <c r="H233" s="190" t="s">
        <v>1189</v>
      </c>
      <c r="I233" s="191" t="s">
        <v>1190</v>
      </c>
      <c r="J233" s="191"/>
      <c r="K233" s="190" t="s">
        <v>1191</v>
      </c>
      <c r="L233" s="191" t="s">
        <v>1192</v>
      </c>
      <c r="M233" s="188"/>
      <c r="N233" s="188"/>
      <c r="O233" s="188"/>
      <c r="P233" s="191"/>
      <c r="Q233" s="195"/>
    </row>
    <row r="234" spans="2:17" ht="18" thickBot="1">
      <c r="B234" s="159">
        <v>10</v>
      </c>
      <c r="C234" s="196" t="s">
        <v>1351</v>
      </c>
      <c r="D234" s="196"/>
      <c r="E234" s="196"/>
      <c r="F234" s="197" t="s">
        <v>1193</v>
      </c>
      <c r="G234" s="198"/>
      <c r="H234" s="199" t="s">
        <v>1194</v>
      </c>
      <c r="I234" s="197" t="s">
        <v>1195</v>
      </c>
      <c r="J234" s="197"/>
      <c r="K234" s="199" t="s">
        <v>1174</v>
      </c>
      <c r="L234" s="197" t="s">
        <v>1196</v>
      </c>
      <c r="M234" s="198"/>
      <c r="N234" s="198"/>
      <c r="O234" s="198"/>
      <c r="P234" s="197"/>
      <c r="Q234" s="200"/>
    </row>
    <row r="235" spans="2:17">
      <c r="C235" s="187"/>
      <c r="D235" s="187"/>
      <c r="E235" s="187"/>
      <c r="F235" s="187"/>
      <c r="G235" s="187"/>
      <c r="I235" s="187"/>
      <c r="J235" s="187"/>
      <c r="L235" s="187"/>
      <c r="M235" s="187"/>
      <c r="N235" s="187"/>
      <c r="O235" s="187"/>
      <c r="P235" s="187"/>
      <c r="Q235" s="187"/>
    </row>
    <row r="236" spans="2:17" ht="18" thickBot="1">
      <c r="B236" s="4" t="s">
        <v>1197</v>
      </c>
      <c r="C236" s="187"/>
      <c r="D236" s="187"/>
      <c r="E236" s="187"/>
      <c r="F236" s="187"/>
      <c r="G236" s="187"/>
      <c r="I236" s="187"/>
      <c r="J236" s="187"/>
      <c r="L236" s="187"/>
      <c r="M236" s="187"/>
      <c r="N236" s="187"/>
      <c r="O236" s="187"/>
      <c r="P236" s="187"/>
      <c r="Q236" s="187"/>
    </row>
    <row r="237" spans="2:17">
      <c r="B237" s="156" t="s">
        <v>1144</v>
      </c>
      <c r="C237" s="192" t="s">
        <v>1145</v>
      </c>
      <c r="D237" s="193"/>
      <c r="E237" s="193"/>
      <c r="F237" s="192" t="s">
        <v>1146</v>
      </c>
      <c r="G237" s="193"/>
      <c r="H237" s="157" t="s">
        <v>1147</v>
      </c>
      <c r="I237" s="192" t="s">
        <v>1148</v>
      </c>
      <c r="J237" s="193"/>
      <c r="K237" s="157" t="s">
        <v>1149</v>
      </c>
      <c r="L237" s="192" t="s">
        <v>1198</v>
      </c>
      <c r="M237" s="193"/>
      <c r="N237" s="193"/>
      <c r="O237" s="193"/>
      <c r="P237" s="193"/>
      <c r="Q237" s="194"/>
    </row>
    <row r="238" spans="2:17">
      <c r="B238" s="148">
        <v>1</v>
      </c>
      <c r="C238" s="189" t="s">
        <v>1352</v>
      </c>
      <c r="D238" s="189"/>
      <c r="E238" s="189"/>
      <c r="F238" s="191" t="s">
        <v>1180</v>
      </c>
      <c r="G238" s="188"/>
      <c r="H238" s="190" t="s">
        <v>1199</v>
      </c>
      <c r="I238" s="191" t="s">
        <v>1200</v>
      </c>
      <c r="J238" s="191"/>
      <c r="K238" s="190" t="s">
        <v>1153</v>
      </c>
      <c r="L238" s="191" t="s">
        <v>1154</v>
      </c>
      <c r="M238" s="188"/>
      <c r="N238" s="188"/>
      <c r="O238" s="188"/>
      <c r="P238" s="188"/>
      <c r="Q238" s="195"/>
    </row>
    <row r="239" spans="2:17">
      <c r="B239" s="148">
        <v>2</v>
      </c>
      <c r="C239" s="189" t="s">
        <v>1353</v>
      </c>
      <c r="D239" s="189"/>
      <c r="E239" s="189"/>
      <c r="F239" s="191" t="s">
        <v>1176</v>
      </c>
      <c r="G239" s="188"/>
      <c r="H239" s="190" t="s">
        <v>1201</v>
      </c>
      <c r="I239" s="191" t="s">
        <v>1178</v>
      </c>
      <c r="J239" s="191"/>
      <c r="K239" s="190" t="s">
        <v>1174</v>
      </c>
      <c r="L239" s="191" t="s">
        <v>1179</v>
      </c>
      <c r="M239" s="188"/>
      <c r="N239" s="188"/>
      <c r="O239" s="188"/>
      <c r="P239" s="188"/>
      <c r="Q239" s="195"/>
    </row>
    <row r="240" spans="2:17">
      <c r="B240" s="148">
        <v>3</v>
      </c>
      <c r="C240" s="189" t="s">
        <v>1354</v>
      </c>
      <c r="D240" s="189"/>
      <c r="E240" s="189"/>
      <c r="F240" s="191" t="s">
        <v>1202</v>
      </c>
      <c r="G240" s="188"/>
      <c r="H240" s="190" t="s">
        <v>1203</v>
      </c>
      <c r="I240" s="191" t="s">
        <v>1182</v>
      </c>
      <c r="J240" s="191"/>
      <c r="K240" s="190" t="s">
        <v>1164</v>
      </c>
      <c r="L240" s="191" t="s">
        <v>1204</v>
      </c>
      <c r="M240" s="188"/>
      <c r="N240" s="188"/>
      <c r="O240" s="188"/>
      <c r="P240" s="188"/>
      <c r="Q240" s="195"/>
    </row>
    <row r="241" spans="2:17">
      <c r="B241" s="148">
        <v>4</v>
      </c>
      <c r="C241" s="189" t="s">
        <v>1355</v>
      </c>
      <c r="D241" s="189"/>
      <c r="E241" s="189"/>
      <c r="F241" s="191" t="s">
        <v>1205</v>
      </c>
      <c r="G241" s="188"/>
      <c r="H241" s="190" t="s">
        <v>1206</v>
      </c>
      <c r="I241" s="191" t="s">
        <v>1207</v>
      </c>
      <c r="J241" s="191"/>
      <c r="K241" s="190" t="s">
        <v>1208</v>
      </c>
      <c r="L241" s="191" t="s">
        <v>1209</v>
      </c>
      <c r="M241" s="188"/>
      <c r="N241" s="188"/>
      <c r="O241" s="188"/>
      <c r="P241" s="188"/>
      <c r="Q241" s="195"/>
    </row>
    <row r="242" spans="2:17">
      <c r="B242" s="148">
        <v>5</v>
      </c>
      <c r="C242" s="189" t="s">
        <v>1356</v>
      </c>
      <c r="D242" s="189"/>
      <c r="E242" s="189"/>
      <c r="F242" s="191" t="s">
        <v>1210</v>
      </c>
      <c r="G242" s="188"/>
      <c r="H242" s="190" t="s">
        <v>1211</v>
      </c>
      <c r="I242" s="191" t="s">
        <v>1212</v>
      </c>
      <c r="J242" s="191"/>
      <c r="K242" s="190" t="s">
        <v>1213</v>
      </c>
      <c r="L242" s="191" t="s">
        <v>1214</v>
      </c>
      <c r="M242" s="188"/>
      <c r="N242" s="188"/>
      <c r="O242" s="188"/>
      <c r="P242" s="188"/>
      <c r="Q242" s="195"/>
    </row>
    <row r="243" spans="2:17">
      <c r="B243" s="148">
        <v>6</v>
      </c>
      <c r="C243" s="189" t="s">
        <v>1215</v>
      </c>
      <c r="D243" s="189"/>
      <c r="E243" s="189"/>
      <c r="F243" s="191" t="s">
        <v>1180</v>
      </c>
      <c r="G243" s="188"/>
      <c r="H243" s="190" t="s">
        <v>1216</v>
      </c>
      <c r="I243" s="191" t="s">
        <v>1217</v>
      </c>
      <c r="J243" s="191"/>
      <c r="K243" s="190" t="s">
        <v>1187</v>
      </c>
      <c r="L243" s="191" t="s">
        <v>1218</v>
      </c>
      <c r="M243" s="188"/>
      <c r="N243" s="188"/>
      <c r="O243" s="188"/>
      <c r="P243" s="188"/>
      <c r="Q243" s="195"/>
    </row>
    <row r="244" spans="2:17">
      <c r="B244" s="148">
        <v>7</v>
      </c>
      <c r="C244" s="189" t="s">
        <v>1219</v>
      </c>
      <c r="D244" s="189"/>
      <c r="E244" s="189"/>
      <c r="F244" s="191" t="s">
        <v>1220</v>
      </c>
      <c r="G244" s="188"/>
      <c r="H244" s="190" t="s">
        <v>1221</v>
      </c>
      <c r="I244" s="191" t="s">
        <v>1222</v>
      </c>
      <c r="J244" s="191"/>
      <c r="K244" s="190" t="s">
        <v>1223</v>
      </c>
      <c r="L244" s="191" t="s">
        <v>1224</v>
      </c>
      <c r="M244" s="188"/>
      <c r="N244" s="188"/>
      <c r="O244" s="188"/>
      <c r="P244" s="188"/>
      <c r="Q244" s="195"/>
    </row>
    <row r="245" spans="2:17">
      <c r="B245" s="148">
        <v>8</v>
      </c>
      <c r="C245" s="189" t="s">
        <v>1357</v>
      </c>
      <c r="D245" s="189"/>
      <c r="E245" s="189"/>
      <c r="F245" s="191" t="s">
        <v>1225</v>
      </c>
      <c r="G245" s="188"/>
      <c r="H245" s="190" t="s">
        <v>1226</v>
      </c>
      <c r="I245" s="191" t="s">
        <v>1227</v>
      </c>
      <c r="J245" s="191"/>
      <c r="K245" s="190" t="s">
        <v>1208</v>
      </c>
      <c r="L245" s="191" t="s">
        <v>1228</v>
      </c>
      <c r="M245" s="188"/>
      <c r="N245" s="188"/>
      <c r="O245" s="188"/>
      <c r="P245" s="188"/>
      <c r="Q245" s="195"/>
    </row>
    <row r="246" spans="2:17">
      <c r="B246" s="148">
        <v>9</v>
      </c>
      <c r="C246" s="189" t="s">
        <v>1229</v>
      </c>
      <c r="D246" s="189"/>
      <c r="E246" s="189"/>
      <c r="F246" s="191" t="s">
        <v>1230</v>
      </c>
      <c r="G246" s="188"/>
      <c r="H246" s="190" t="s">
        <v>1231</v>
      </c>
      <c r="I246" s="191" t="s">
        <v>1232</v>
      </c>
      <c r="J246" s="191"/>
      <c r="K246" s="190" t="s">
        <v>1153</v>
      </c>
      <c r="L246" s="191" t="s">
        <v>1233</v>
      </c>
      <c r="M246" s="188"/>
      <c r="N246" s="188"/>
      <c r="O246" s="188"/>
      <c r="P246" s="188"/>
      <c r="Q246" s="195"/>
    </row>
    <row r="247" spans="2:17" ht="18" thickBot="1">
      <c r="B247" s="159">
        <v>10</v>
      </c>
      <c r="C247" s="196" t="s">
        <v>1358</v>
      </c>
      <c r="D247" s="196"/>
      <c r="E247" s="196"/>
      <c r="F247" s="197" t="s">
        <v>1220</v>
      </c>
      <c r="G247" s="198"/>
      <c r="H247" s="199" t="s">
        <v>1234</v>
      </c>
      <c r="I247" s="197" t="s">
        <v>1235</v>
      </c>
      <c r="J247" s="197"/>
      <c r="K247" s="199" t="s">
        <v>1236</v>
      </c>
      <c r="L247" s="197" t="s">
        <v>1237</v>
      </c>
      <c r="M247" s="198"/>
      <c r="N247" s="198"/>
      <c r="O247" s="198"/>
      <c r="P247" s="198"/>
      <c r="Q247" s="200"/>
    </row>
    <row r="248" spans="2:17">
      <c r="C248" s="187"/>
      <c r="D248" s="187"/>
      <c r="E248" s="187"/>
      <c r="F248" s="187"/>
      <c r="G248" s="187"/>
      <c r="I248" s="187"/>
      <c r="J248" s="187"/>
      <c r="L248" s="187"/>
      <c r="M248" s="187"/>
      <c r="N248" s="187"/>
      <c r="O248" s="187"/>
      <c r="P248" s="187"/>
      <c r="Q248" s="187"/>
    </row>
    <row r="249" spans="2:17" ht="18" thickBot="1">
      <c r="B249" s="4" t="s">
        <v>1238</v>
      </c>
      <c r="C249" s="187"/>
      <c r="D249" s="187"/>
      <c r="E249" s="187"/>
      <c r="F249" s="187"/>
      <c r="G249" s="187"/>
      <c r="I249" s="187"/>
      <c r="J249" s="187"/>
      <c r="L249" s="187"/>
      <c r="M249" s="187"/>
      <c r="N249" s="187"/>
      <c r="O249" s="187"/>
      <c r="P249" s="187"/>
      <c r="Q249" s="187"/>
    </row>
    <row r="250" spans="2:17">
      <c r="B250" s="156" t="s">
        <v>1144</v>
      </c>
      <c r="C250" s="192" t="s">
        <v>1145</v>
      </c>
      <c r="D250" s="193"/>
      <c r="E250" s="193"/>
      <c r="F250" s="192" t="s">
        <v>1146</v>
      </c>
      <c r="G250" s="193"/>
      <c r="H250" s="157" t="s">
        <v>1147</v>
      </c>
      <c r="I250" s="192" t="s">
        <v>1148</v>
      </c>
      <c r="J250" s="193"/>
      <c r="K250" s="157" t="s">
        <v>1149</v>
      </c>
      <c r="L250" s="192" t="s">
        <v>1198</v>
      </c>
      <c r="M250" s="193"/>
      <c r="N250" s="193"/>
      <c r="O250" s="193"/>
      <c r="P250" s="193"/>
      <c r="Q250" s="194"/>
    </row>
    <row r="251" spans="2:17">
      <c r="B251" s="148">
        <v>1</v>
      </c>
      <c r="C251" s="189" t="s">
        <v>1239</v>
      </c>
      <c r="D251" s="189"/>
      <c r="E251" s="189"/>
      <c r="F251" s="191" t="s">
        <v>1210</v>
      </c>
      <c r="G251" s="188"/>
      <c r="H251" s="190" t="s">
        <v>1240</v>
      </c>
      <c r="I251" s="191" t="s">
        <v>1241</v>
      </c>
      <c r="J251" s="191"/>
      <c r="K251" s="190" t="s">
        <v>1153</v>
      </c>
      <c r="L251" s="191" t="s">
        <v>1242</v>
      </c>
      <c r="M251" s="188"/>
      <c r="N251" s="188"/>
      <c r="O251" s="188"/>
      <c r="P251" s="188"/>
      <c r="Q251" s="195"/>
    </row>
    <row r="252" spans="2:17">
      <c r="B252" s="148">
        <v>2</v>
      </c>
      <c r="C252" s="189" t="s">
        <v>1243</v>
      </c>
      <c r="D252" s="189"/>
      <c r="E252" s="189"/>
      <c r="F252" s="191" t="s">
        <v>1244</v>
      </c>
      <c r="G252" s="188"/>
      <c r="H252" s="190" t="s">
        <v>1245</v>
      </c>
      <c r="I252" s="191" t="s">
        <v>1158</v>
      </c>
      <c r="J252" s="191"/>
      <c r="K252" s="190" t="s">
        <v>1159</v>
      </c>
      <c r="L252" s="191" t="s">
        <v>1246</v>
      </c>
      <c r="M252" s="188"/>
      <c r="N252" s="188"/>
      <c r="O252" s="188"/>
      <c r="P252" s="188"/>
      <c r="Q252" s="195"/>
    </row>
    <row r="253" spans="2:17">
      <c r="B253" s="148">
        <v>3</v>
      </c>
      <c r="C253" s="189" t="s">
        <v>1247</v>
      </c>
      <c r="D253" s="189"/>
      <c r="E253" s="189"/>
      <c r="F253" s="191" t="s">
        <v>1180</v>
      </c>
      <c r="G253" s="188"/>
      <c r="H253" s="190" t="s">
        <v>1216</v>
      </c>
      <c r="I253" s="191" t="s">
        <v>1163</v>
      </c>
      <c r="J253" s="191"/>
      <c r="K253" s="190" t="s">
        <v>1187</v>
      </c>
      <c r="L253" s="191" t="s">
        <v>1359</v>
      </c>
      <c r="M253" s="188"/>
      <c r="N253" s="188"/>
      <c r="O253" s="188"/>
      <c r="P253" s="188"/>
      <c r="Q253" s="195"/>
    </row>
    <row r="254" spans="2:17">
      <c r="B254" s="148">
        <v>4</v>
      </c>
      <c r="C254" s="189" t="s">
        <v>1248</v>
      </c>
      <c r="D254" s="189"/>
      <c r="E254" s="189"/>
      <c r="F254" s="191" t="s">
        <v>1249</v>
      </c>
      <c r="G254" s="188"/>
      <c r="H254" s="190" t="s">
        <v>1250</v>
      </c>
      <c r="I254" s="191" t="s">
        <v>1200</v>
      </c>
      <c r="J254" s="191"/>
      <c r="K254" s="190" t="s">
        <v>1170</v>
      </c>
      <c r="L254" s="191" t="s">
        <v>1251</v>
      </c>
      <c r="M254" s="188"/>
      <c r="N254" s="188"/>
      <c r="O254" s="188"/>
      <c r="P254" s="188"/>
      <c r="Q254" s="195"/>
    </row>
    <row r="255" spans="2:17">
      <c r="B255" s="148">
        <v>5</v>
      </c>
      <c r="C255" s="189" t="s">
        <v>1252</v>
      </c>
      <c r="D255" s="189"/>
      <c r="E255" s="189"/>
      <c r="F255" s="191" t="s">
        <v>1180</v>
      </c>
      <c r="G255" s="188"/>
      <c r="H255" s="190" t="s">
        <v>1181</v>
      </c>
      <c r="I255" s="191" t="s">
        <v>1173</v>
      </c>
      <c r="J255" s="191"/>
      <c r="K255" s="190" t="s">
        <v>1153</v>
      </c>
      <c r="L255" s="191" t="s">
        <v>1253</v>
      </c>
      <c r="M255" s="188"/>
      <c r="N255" s="188"/>
      <c r="O255" s="188"/>
      <c r="P255" s="188"/>
      <c r="Q255" s="195"/>
    </row>
    <row r="256" spans="2:17">
      <c r="B256" s="148">
        <v>6</v>
      </c>
      <c r="C256" s="189" t="s">
        <v>1254</v>
      </c>
      <c r="D256" s="189"/>
      <c r="E256" s="189"/>
      <c r="F256" s="191" t="s">
        <v>1255</v>
      </c>
      <c r="G256" s="188"/>
      <c r="H256" s="190" t="s">
        <v>1256</v>
      </c>
      <c r="I256" s="191" t="s">
        <v>1178</v>
      </c>
      <c r="J256" s="191"/>
      <c r="K256" s="190" t="s">
        <v>1170</v>
      </c>
      <c r="L256" s="191" t="s">
        <v>1257</v>
      </c>
      <c r="M256" s="188"/>
      <c r="N256" s="188"/>
      <c r="O256" s="188"/>
      <c r="P256" s="188"/>
      <c r="Q256" s="195"/>
    </row>
    <row r="257" spans="2:17">
      <c r="B257" s="148">
        <v>7</v>
      </c>
      <c r="C257" s="189" t="s">
        <v>1258</v>
      </c>
      <c r="D257" s="189"/>
      <c r="E257" s="189"/>
      <c r="F257" s="191" t="s">
        <v>1259</v>
      </c>
      <c r="G257" s="188"/>
      <c r="H257" s="190" t="s">
        <v>1260</v>
      </c>
      <c r="I257" s="191" t="s">
        <v>1182</v>
      </c>
      <c r="J257" s="191"/>
      <c r="K257" s="190" t="s">
        <v>1153</v>
      </c>
      <c r="L257" s="191" t="s">
        <v>1261</v>
      </c>
      <c r="M257" s="188"/>
      <c r="N257" s="188"/>
      <c r="O257" s="188"/>
      <c r="P257" s="188"/>
      <c r="Q257" s="195"/>
    </row>
    <row r="258" spans="2:17">
      <c r="B258" s="148">
        <v>8</v>
      </c>
      <c r="C258" s="189" t="s">
        <v>1262</v>
      </c>
      <c r="D258" s="189"/>
      <c r="E258" s="189"/>
      <c r="F258" s="191" t="s">
        <v>1263</v>
      </c>
      <c r="G258" s="188"/>
      <c r="H258" s="190" t="s">
        <v>1264</v>
      </c>
      <c r="I258" s="191" t="s">
        <v>1186</v>
      </c>
      <c r="J258" s="191"/>
      <c r="K258" s="190" t="s">
        <v>1159</v>
      </c>
      <c r="L258" s="191" t="s">
        <v>1265</v>
      </c>
      <c r="M258" s="188"/>
      <c r="N258" s="188"/>
      <c r="O258" s="188"/>
      <c r="P258" s="188"/>
      <c r="Q258" s="195"/>
    </row>
    <row r="259" spans="2:17">
      <c r="B259" s="148">
        <v>9</v>
      </c>
      <c r="C259" s="189" t="s">
        <v>1266</v>
      </c>
      <c r="D259" s="189"/>
      <c r="E259" s="189"/>
      <c r="F259" s="191" t="s">
        <v>1267</v>
      </c>
      <c r="G259" s="188"/>
      <c r="H259" s="190" t="s">
        <v>1268</v>
      </c>
      <c r="I259" s="191" t="s">
        <v>1269</v>
      </c>
      <c r="J259" s="191"/>
      <c r="K259" s="190" t="s">
        <v>1170</v>
      </c>
      <c r="L259" s="191" t="s">
        <v>1270</v>
      </c>
      <c r="M259" s="188"/>
      <c r="N259" s="188"/>
      <c r="O259" s="188"/>
      <c r="P259" s="188"/>
      <c r="Q259" s="195"/>
    </row>
    <row r="260" spans="2:17" ht="18" thickBot="1">
      <c r="B260" s="159">
        <v>10</v>
      </c>
      <c r="C260" s="196" t="s">
        <v>1271</v>
      </c>
      <c r="D260" s="196"/>
      <c r="E260" s="196"/>
      <c r="F260" s="197" t="s">
        <v>1272</v>
      </c>
      <c r="G260" s="198"/>
      <c r="H260" s="199" t="s">
        <v>1264</v>
      </c>
      <c r="I260" s="197" t="s">
        <v>1195</v>
      </c>
      <c r="J260" s="197"/>
      <c r="K260" s="199" t="s">
        <v>1273</v>
      </c>
      <c r="L260" s="197" t="s">
        <v>1360</v>
      </c>
      <c r="M260" s="198"/>
      <c r="N260" s="198"/>
      <c r="O260" s="198"/>
      <c r="P260" s="198"/>
      <c r="Q260" s="200"/>
    </row>
    <row r="261" spans="2:17">
      <c r="B261" s="158"/>
      <c r="C261" s="158"/>
      <c r="D261" s="158"/>
      <c r="E261" s="158"/>
      <c r="F261" s="158"/>
      <c r="G261" s="158"/>
      <c r="H261" s="158"/>
    </row>
    <row r="262" spans="2:17">
      <c r="B262" s="160" t="s">
        <v>1274</v>
      </c>
      <c r="C262" s="158"/>
      <c r="D262" s="158"/>
      <c r="E262" s="158"/>
      <c r="F262" s="158"/>
      <c r="G262" s="158"/>
      <c r="H262" s="158"/>
    </row>
    <row r="263" spans="2:17">
      <c r="B263" s="161" t="s">
        <v>1275</v>
      </c>
      <c r="C263" s="158"/>
      <c r="D263" s="158"/>
      <c r="E263" s="158"/>
      <c r="F263" s="158"/>
      <c r="G263" s="158"/>
      <c r="H263" s="158"/>
    </row>
    <row r="264" spans="2:17">
      <c r="B264" s="160" t="s">
        <v>1276</v>
      </c>
      <c r="C264" s="158"/>
      <c r="D264" s="158"/>
      <c r="E264" s="158"/>
      <c r="F264" s="158"/>
      <c r="G264" s="158"/>
      <c r="H264" s="158"/>
    </row>
    <row r="265" spans="2:17">
      <c r="B265" s="162" t="s">
        <v>1277</v>
      </c>
      <c r="C265" s="158"/>
      <c r="D265" s="158"/>
      <c r="E265" s="158"/>
      <c r="F265" s="158"/>
      <c r="G265" s="158"/>
      <c r="H265" s="158"/>
    </row>
    <row r="266" spans="2:17">
      <c r="B266" s="161"/>
      <c r="C266" s="158"/>
      <c r="D266" s="158"/>
      <c r="E266" s="158"/>
      <c r="F266" s="158"/>
      <c r="G266" s="158"/>
      <c r="H266" s="158"/>
    </row>
    <row r="267" spans="2:17">
      <c r="B267" s="163" t="s">
        <v>1278</v>
      </c>
      <c r="C267" s="158"/>
      <c r="D267" s="158"/>
      <c r="E267" s="158"/>
      <c r="F267" s="158"/>
      <c r="G267" s="158"/>
      <c r="H267" s="158"/>
    </row>
    <row r="268" spans="2:17">
      <c r="B268" s="163" t="s">
        <v>1279</v>
      </c>
      <c r="C268" s="158"/>
      <c r="D268" s="158"/>
      <c r="E268" s="158"/>
      <c r="F268" s="158"/>
      <c r="G268" s="158"/>
      <c r="H268" s="158"/>
    </row>
    <row r="269" spans="2:17">
      <c r="B269" s="163" t="s">
        <v>1280</v>
      </c>
      <c r="C269" s="158"/>
      <c r="D269" s="158"/>
      <c r="E269" s="158"/>
      <c r="F269" s="158"/>
      <c r="G269" s="158"/>
      <c r="H269" s="158"/>
    </row>
    <row r="270" spans="2:17">
      <c r="B270" s="163" t="s">
        <v>1281</v>
      </c>
      <c r="C270" s="158"/>
      <c r="D270" s="158"/>
      <c r="E270" s="158"/>
      <c r="F270" s="158"/>
      <c r="G270" s="158"/>
      <c r="H270" s="158"/>
    </row>
    <row r="272" spans="2:17">
      <c r="B272" s="4" t="s">
        <v>1282</v>
      </c>
    </row>
    <row r="273" spans="2:5">
      <c r="B273" s="164" t="s">
        <v>1283</v>
      </c>
      <c r="C273" s="165" t="s">
        <v>1284</v>
      </c>
      <c r="D273" s="165" t="s">
        <v>1285</v>
      </c>
      <c r="E273" s="165" t="s">
        <v>1286</v>
      </c>
    </row>
    <row r="274" spans="2:5">
      <c r="B274" s="166" t="s">
        <v>1287</v>
      </c>
      <c r="C274" s="166" t="s">
        <v>1288</v>
      </c>
      <c r="D274" s="166" t="s">
        <v>1170</v>
      </c>
      <c r="E274" s="166" t="s">
        <v>646</v>
      </c>
    </row>
    <row r="275" spans="2:5" ht="34.799999999999997">
      <c r="B275" s="167" t="s">
        <v>1289</v>
      </c>
      <c r="C275" s="166" t="s">
        <v>1288</v>
      </c>
      <c r="D275" s="166" t="s">
        <v>1290</v>
      </c>
      <c r="E275" s="166" t="s">
        <v>646</v>
      </c>
    </row>
    <row r="276" spans="2:5">
      <c r="B276" s="168" t="s">
        <v>1291</v>
      </c>
      <c r="C276" s="168" t="s">
        <v>1292</v>
      </c>
      <c r="D276" s="168" t="s">
        <v>1293</v>
      </c>
      <c r="E276" s="168" t="s">
        <v>646</v>
      </c>
    </row>
    <row r="277" spans="2:5">
      <c r="B277" s="166" t="s">
        <v>1294</v>
      </c>
      <c r="C277" s="166" t="s">
        <v>1288</v>
      </c>
      <c r="D277" s="166" t="s">
        <v>1290</v>
      </c>
      <c r="E277" s="166" t="s">
        <v>646</v>
      </c>
    </row>
    <row r="278" spans="2:5">
      <c r="B278" s="168" t="s">
        <v>1295</v>
      </c>
      <c r="C278" s="168" t="s">
        <v>1292</v>
      </c>
      <c r="D278" s="168" t="s">
        <v>1296</v>
      </c>
      <c r="E278" s="168" t="s">
        <v>647</v>
      </c>
    </row>
    <row r="279" spans="2:5">
      <c r="B279" s="168" t="s">
        <v>1297</v>
      </c>
      <c r="C279" s="168" t="s">
        <v>1292</v>
      </c>
      <c r="D279" s="168" t="s">
        <v>1298</v>
      </c>
      <c r="E279" s="168" t="s">
        <v>646</v>
      </c>
    </row>
    <row r="281" spans="2:5">
      <c r="B281" s="4" t="s">
        <v>1299</v>
      </c>
    </row>
    <row r="282" spans="2:5">
      <c r="B282" s="164" t="s">
        <v>1283</v>
      </c>
      <c r="C282" s="165" t="s">
        <v>1284</v>
      </c>
      <c r="D282" s="165" t="s">
        <v>1285</v>
      </c>
      <c r="E282" s="165" t="s">
        <v>1286</v>
      </c>
    </row>
    <row r="283" spans="2:5">
      <c r="B283" s="166" t="s">
        <v>1300</v>
      </c>
      <c r="C283" s="166" t="s">
        <v>1288</v>
      </c>
      <c r="D283" s="166" t="s">
        <v>1290</v>
      </c>
      <c r="E283" s="166" t="s">
        <v>646</v>
      </c>
    </row>
    <row r="284" spans="2:5">
      <c r="B284" s="168" t="s">
        <v>1301</v>
      </c>
      <c r="C284" s="168" t="s">
        <v>1288</v>
      </c>
      <c r="D284" s="168" t="s">
        <v>1302</v>
      </c>
      <c r="E284" s="168" t="s">
        <v>646</v>
      </c>
    </row>
    <row r="285" spans="2:5">
      <c r="B285" s="168" t="s">
        <v>1303</v>
      </c>
      <c r="C285" s="168" t="s">
        <v>1288</v>
      </c>
      <c r="D285" s="168" t="s">
        <v>1302</v>
      </c>
      <c r="E285" s="168" t="s">
        <v>646</v>
      </c>
    </row>
    <row r="287" spans="2:5">
      <c r="B287" t="s">
        <v>1304</v>
      </c>
    </row>
    <row r="289" spans="2:2" ht="18">
      <c r="B289" t="s">
        <v>1305</v>
      </c>
    </row>
    <row r="291" spans="2:2">
      <c r="B291" t="s">
        <v>1306</v>
      </c>
    </row>
    <row r="292" spans="2:2">
      <c r="B292" t="s">
        <v>1307</v>
      </c>
    </row>
    <row r="293" spans="2:2">
      <c r="B293" t="s">
        <v>1308</v>
      </c>
    </row>
    <row r="294" spans="2:2">
      <c r="B294" t="s">
        <v>1309</v>
      </c>
    </row>
    <row r="295" spans="2:2">
      <c r="B295" t="s">
        <v>1310</v>
      </c>
    </row>
    <row r="297" spans="2:2">
      <c r="B297" t="s">
        <v>1311</v>
      </c>
    </row>
    <row r="298" spans="2:2">
      <c r="B298" t="s">
        <v>1306</v>
      </c>
    </row>
    <row r="299" spans="2:2">
      <c r="B299" t="s">
        <v>1312</v>
      </c>
    </row>
    <row r="300" spans="2:2">
      <c r="B300" t="s">
        <v>1308</v>
      </c>
    </row>
    <row r="301" spans="2:2">
      <c r="B301" t="s">
        <v>1313</v>
      </c>
    </row>
    <row r="303" spans="2:2">
      <c r="B303" s="132" t="s">
        <v>1314</v>
      </c>
    </row>
    <row r="305" spans="2:2">
      <c r="B305" t="s">
        <v>1315</v>
      </c>
    </row>
    <row r="306" spans="2:2">
      <c r="B306" t="s">
        <v>1316</v>
      </c>
    </row>
    <row r="308" spans="2:2">
      <c r="B308" s="132" t="s">
        <v>1317</v>
      </c>
    </row>
    <row r="309" spans="2:2">
      <c r="B309" s="4" t="s">
        <v>1318</v>
      </c>
    </row>
    <row r="310" spans="2:2">
      <c r="B310" t="s">
        <v>1319</v>
      </c>
    </row>
    <row r="311" spans="2:2">
      <c r="B311" t="s">
        <v>1320</v>
      </c>
    </row>
    <row r="312" spans="2:2">
      <c r="B312" t="s">
        <v>1321</v>
      </c>
    </row>
    <row r="336" spans="2:2">
      <c r="B336" s="132" t="s">
        <v>1322</v>
      </c>
    </row>
    <row r="338" spans="2:6">
      <c r="B338" t="s">
        <v>1323</v>
      </c>
    </row>
    <row r="339" spans="2:6">
      <c r="B339" s="4" t="s">
        <v>1324</v>
      </c>
    </row>
    <row r="340" spans="2:6">
      <c r="B340" s="4" t="s">
        <v>1325</v>
      </c>
    </row>
    <row r="341" spans="2:6" ht="18" thickBot="1"/>
    <row r="342" spans="2:6" ht="18" thickBot="1">
      <c r="B342" s="135" t="s">
        <v>1127</v>
      </c>
    </row>
    <row r="343" spans="2:6" ht="24.6" thickBot="1">
      <c r="B343" s="112" t="s">
        <v>1137</v>
      </c>
      <c r="C343" s="185" t="s">
        <v>1326</v>
      </c>
      <c r="D343" s="185" t="s">
        <v>1327</v>
      </c>
      <c r="E343" s="185" t="s">
        <v>1140</v>
      </c>
      <c r="F343" s="186" t="s">
        <v>1141</v>
      </c>
    </row>
    <row r="344" spans="2:6" ht="18.600000000000001" thickTop="1" thickBot="1">
      <c r="B344" s="151" t="s">
        <v>1132</v>
      </c>
      <c r="C344" s="152">
        <v>0.43245967741935498</v>
      </c>
      <c r="D344" s="152">
        <v>0.27721774193548399</v>
      </c>
      <c r="E344" s="152">
        <v>0.20737327188940072</v>
      </c>
      <c r="F344" s="153">
        <v>8.2949308755760343E-2</v>
      </c>
    </row>
    <row r="346" spans="2:6">
      <c r="B346" s="4" t="s">
        <v>1328</v>
      </c>
    </row>
    <row r="348" spans="2:6">
      <c r="B348" t="s">
        <v>1329</v>
      </c>
    </row>
    <row r="349" spans="2:6">
      <c r="B349" s="163" t="s">
        <v>1330</v>
      </c>
    </row>
    <row r="350" spans="2:6">
      <c r="B350" t="s">
        <v>1331</v>
      </c>
    </row>
    <row r="351" spans="2:6">
      <c r="B351" s="133" t="s">
        <v>1332</v>
      </c>
    </row>
    <row r="352" spans="2:6" ht="18">
      <c r="B352" t="s">
        <v>1333</v>
      </c>
    </row>
    <row r="353" spans="2:2">
      <c r="B353" s="133" t="s">
        <v>1334</v>
      </c>
    </row>
    <row r="355" spans="2:2">
      <c r="B355" s="169" t="s">
        <v>1335</v>
      </c>
    </row>
    <row r="356" spans="2:2">
      <c r="B356" t="s">
        <v>1336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1750E8-171E-47C1-B369-88A819B0DA70}">
  <dimension ref="B3:O264"/>
  <sheetViews>
    <sheetView showGridLines="0" workbookViewId="0">
      <selection activeCell="G1" sqref="G1"/>
    </sheetView>
  </sheetViews>
  <sheetFormatPr defaultRowHeight="17.399999999999999"/>
  <cols>
    <col min="1" max="1" width="4.69921875" customWidth="1"/>
    <col min="2" max="2" width="16.8984375" customWidth="1"/>
    <col min="3" max="3" width="9.296875" customWidth="1"/>
    <col min="4" max="4" width="3" customWidth="1"/>
  </cols>
  <sheetData>
    <row r="3" spans="2:13">
      <c r="B3" t="s">
        <v>0</v>
      </c>
    </row>
    <row r="4" spans="2:13">
      <c r="B4" t="s">
        <v>1</v>
      </c>
    </row>
    <row r="8" spans="2:13">
      <c r="M8" t="s">
        <v>2</v>
      </c>
    </row>
    <row r="9" spans="2:13">
      <c r="M9" t="s">
        <v>3</v>
      </c>
    </row>
    <row r="10" spans="2:13">
      <c r="M10" t="s">
        <v>4</v>
      </c>
    </row>
    <row r="26" spans="2:13" ht="30">
      <c r="B26" s="1" t="s">
        <v>5</v>
      </c>
      <c r="C26" s="2"/>
      <c r="D26" s="2"/>
      <c r="E26" s="2"/>
      <c r="F26" s="2"/>
      <c r="G26" s="2"/>
      <c r="H26" s="2"/>
      <c r="I26" s="2"/>
      <c r="J26" s="2"/>
      <c r="K26" s="2"/>
      <c r="L26" s="184"/>
      <c r="M26" s="184"/>
    </row>
    <row r="28" spans="2:13">
      <c r="B28" t="s">
        <v>6</v>
      </c>
    </row>
    <row r="29" spans="2:13">
      <c r="B29" t="s">
        <v>7</v>
      </c>
    </row>
    <row r="31" spans="2:13">
      <c r="B31" t="s">
        <v>8</v>
      </c>
    </row>
    <row r="32" spans="2:13">
      <c r="B32" t="s">
        <v>9</v>
      </c>
    </row>
    <row r="33" spans="2:8">
      <c r="B33" t="s">
        <v>10</v>
      </c>
    </row>
    <row r="34" spans="2:8">
      <c r="B34" t="s">
        <v>11</v>
      </c>
    </row>
    <row r="36" spans="2:8">
      <c r="B36" s="3" t="s">
        <v>12</v>
      </c>
      <c r="C36" s="3"/>
      <c r="D36" s="3"/>
      <c r="E36" s="3"/>
      <c r="F36" s="3"/>
      <c r="G36" s="3"/>
      <c r="H36" s="3"/>
    </row>
    <row r="38" spans="2:8">
      <c r="B38" t="s">
        <v>13</v>
      </c>
    </row>
    <row r="39" spans="2:8">
      <c r="B39" t="s">
        <v>14</v>
      </c>
    </row>
    <row r="40" spans="2:8">
      <c r="B40" t="s">
        <v>15</v>
      </c>
    </row>
    <row r="42" spans="2:8">
      <c r="B42" s="4" t="s">
        <v>16</v>
      </c>
    </row>
    <row r="43" spans="2:8">
      <c r="B43" t="s">
        <v>17</v>
      </c>
    </row>
    <row r="44" spans="2:8">
      <c r="B44" t="s">
        <v>18</v>
      </c>
    </row>
    <row r="45" spans="2:8">
      <c r="B45" t="s">
        <v>19</v>
      </c>
    </row>
    <row r="46" spans="2:8">
      <c r="B46" t="s">
        <v>20</v>
      </c>
    </row>
    <row r="48" spans="2:8">
      <c r="B48" t="s">
        <v>21</v>
      </c>
    </row>
    <row r="49" spans="2:2">
      <c r="B49" t="s">
        <v>22</v>
      </c>
    </row>
    <row r="51" spans="2:2">
      <c r="B51" t="s">
        <v>23</v>
      </c>
    </row>
    <row r="52" spans="2:2">
      <c r="B52" t="s">
        <v>24</v>
      </c>
    </row>
    <row r="54" spans="2:2">
      <c r="B54" t="s">
        <v>25</v>
      </c>
    </row>
    <row r="55" spans="2:2">
      <c r="B55" t="s">
        <v>26</v>
      </c>
    </row>
    <row r="57" spans="2:2">
      <c r="B57" s="4" t="s">
        <v>27</v>
      </c>
    </row>
    <row r="58" spans="2:2">
      <c r="B58" t="s">
        <v>28</v>
      </c>
    </row>
    <row r="59" spans="2:2">
      <c r="B59" t="s">
        <v>29</v>
      </c>
    </row>
    <row r="60" spans="2:2">
      <c r="B60" t="s">
        <v>30</v>
      </c>
    </row>
    <row r="61" spans="2:2">
      <c r="B61" t="s">
        <v>31</v>
      </c>
    </row>
    <row r="63" spans="2:2">
      <c r="B63" t="s">
        <v>32</v>
      </c>
    </row>
    <row r="64" spans="2:2">
      <c r="B64" t="s">
        <v>33</v>
      </c>
    </row>
    <row r="65" spans="2:2">
      <c r="B65" t="s">
        <v>34</v>
      </c>
    </row>
    <row r="67" spans="2:2">
      <c r="B67" s="4" t="s">
        <v>35</v>
      </c>
    </row>
    <row r="68" spans="2:2">
      <c r="B68" t="s">
        <v>36</v>
      </c>
    </row>
    <row r="69" spans="2:2">
      <c r="B69" t="s">
        <v>37</v>
      </c>
    </row>
    <row r="70" spans="2:2">
      <c r="B70" t="s">
        <v>38</v>
      </c>
    </row>
    <row r="71" spans="2:2">
      <c r="B71" t="s">
        <v>39</v>
      </c>
    </row>
    <row r="73" spans="2:2">
      <c r="B73" t="s">
        <v>40</v>
      </c>
    </row>
    <row r="74" spans="2:2">
      <c r="B74" t="s">
        <v>41</v>
      </c>
    </row>
    <row r="76" spans="2:2">
      <c r="B76" t="s">
        <v>42</v>
      </c>
    </row>
    <row r="77" spans="2:2">
      <c r="B77" t="s">
        <v>43</v>
      </c>
    </row>
    <row r="79" spans="2:2">
      <c r="B79" s="4" t="s">
        <v>44</v>
      </c>
    </row>
    <row r="80" spans="2:2">
      <c r="B80" t="s">
        <v>45</v>
      </c>
    </row>
    <row r="81" spans="2:8">
      <c r="B81" t="s">
        <v>46</v>
      </c>
    </row>
    <row r="82" spans="2:8">
      <c r="B82" t="s">
        <v>47</v>
      </c>
    </row>
    <row r="83" spans="2:8">
      <c r="B83" t="s">
        <v>48</v>
      </c>
    </row>
    <row r="85" spans="2:8">
      <c r="B85" s="4" t="s">
        <v>49</v>
      </c>
    </row>
    <row r="86" spans="2:8">
      <c r="B86" t="s">
        <v>50</v>
      </c>
    </row>
    <row r="87" spans="2:8">
      <c r="B87" t="s">
        <v>51</v>
      </c>
    </row>
    <row r="88" spans="2:8">
      <c r="B88" t="s">
        <v>52</v>
      </c>
    </row>
    <row r="91" spans="2:8">
      <c r="B91" s="3" t="s">
        <v>53</v>
      </c>
      <c r="C91" s="3"/>
      <c r="D91" s="3"/>
      <c r="E91" s="3"/>
      <c r="F91" s="3"/>
      <c r="G91" s="3"/>
      <c r="H91" s="3"/>
    </row>
    <row r="93" spans="2:8">
      <c r="B93" t="s">
        <v>54</v>
      </c>
    </row>
    <row r="94" spans="2:8">
      <c r="B94" t="s">
        <v>55</v>
      </c>
    </row>
    <row r="96" spans="2:8">
      <c r="B96" s="4" t="s">
        <v>56</v>
      </c>
    </row>
    <row r="97" spans="2:2">
      <c r="B97" t="s">
        <v>57</v>
      </c>
    </row>
    <row r="98" spans="2:2">
      <c r="B98" t="s">
        <v>58</v>
      </c>
    </row>
    <row r="100" spans="2:2">
      <c r="B100" t="s">
        <v>59</v>
      </c>
    </row>
    <row r="101" spans="2:2">
      <c r="B101" t="s">
        <v>60</v>
      </c>
    </row>
    <row r="102" spans="2:2">
      <c r="B102" t="s">
        <v>61</v>
      </c>
    </row>
    <row r="104" spans="2:2">
      <c r="B104" t="s">
        <v>62</v>
      </c>
    </row>
    <row r="106" spans="2:2">
      <c r="B106" s="4" t="s">
        <v>63</v>
      </c>
    </row>
    <row r="107" spans="2:2">
      <c r="B107" t="s">
        <v>64</v>
      </c>
    </row>
    <row r="108" spans="2:2">
      <c r="B108" t="s">
        <v>65</v>
      </c>
    </row>
    <row r="110" spans="2:2">
      <c r="B110" t="s">
        <v>66</v>
      </c>
    </row>
    <row r="112" spans="2:2">
      <c r="B112" t="s">
        <v>67</v>
      </c>
    </row>
    <row r="114" spans="2:13">
      <c r="B114" t="s">
        <v>68</v>
      </c>
    </row>
    <row r="117" spans="2:13" ht="30">
      <c r="B117" s="1" t="s">
        <v>69</v>
      </c>
      <c r="C117" s="1"/>
      <c r="D117" s="1"/>
      <c r="E117" s="1"/>
      <c r="F117" s="1"/>
      <c r="G117" s="1"/>
      <c r="H117" s="1"/>
      <c r="I117" s="1"/>
      <c r="J117" s="1"/>
      <c r="K117" s="1"/>
      <c r="L117" s="184"/>
      <c r="M117" s="184"/>
    </row>
    <row r="119" spans="2:13">
      <c r="B119" t="s">
        <v>70</v>
      </c>
    </row>
    <row r="120" spans="2:13">
      <c r="B120" t="s">
        <v>71</v>
      </c>
    </row>
    <row r="122" spans="2:13">
      <c r="B122" s="3" t="s">
        <v>72</v>
      </c>
      <c r="C122" s="3"/>
      <c r="D122" s="3"/>
      <c r="E122" s="3"/>
      <c r="F122" s="3"/>
      <c r="G122" s="3"/>
      <c r="H122" s="3"/>
    </row>
    <row r="124" spans="2:13">
      <c r="B124" s="4" t="s">
        <v>73</v>
      </c>
    </row>
    <row r="125" spans="2:13">
      <c r="B125" t="s">
        <v>74</v>
      </c>
    </row>
    <row r="126" spans="2:13">
      <c r="B126" t="s">
        <v>75</v>
      </c>
    </row>
    <row r="127" spans="2:13">
      <c r="B127" t="s">
        <v>76</v>
      </c>
    </row>
    <row r="129" spans="2:8">
      <c r="B129" s="4" t="s">
        <v>77</v>
      </c>
    </row>
    <row r="130" spans="2:8">
      <c r="B130" t="s">
        <v>78</v>
      </c>
    </row>
    <row r="131" spans="2:8">
      <c r="B131" t="s">
        <v>79</v>
      </c>
    </row>
    <row r="133" spans="2:8">
      <c r="B133" s="4" t="s">
        <v>80</v>
      </c>
    </row>
    <row r="134" spans="2:8">
      <c r="B134" t="s">
        <v>81</v>
      </c>
    </row>
    <row r="135" spans="2:8">
      <c r="B135" t="s">
        <v>82</v>
      </c>
    </row>
    <row r="136" spans="2:8">
      <c r="B136" t="s">
        <v>83</v>
      </c>
    </row>
    <row r="138" spans="2:8">
      <c r="B138" s="3" t="s">
        <v>84</v>
      </c>
      <c r="C138" s="3"/>
      <c r="D138" s="3"/>
      <c r="E138" s="3"/>
      <c r="F138" s="3"/>
      <c r="G138" s="3"/>
      <c r="H138" s="3"/>
    </row>
    <row r="140" spans="2:8">
      <c r="B140" t="s">
        <v>85</v>
      </c>
    </row>
    <row r="141" spans="2:8">
      <c r="B141" t="s">
        <v>86</v>
      </c>
    </row>
    <row r="143" spans="2:8">
      <c r="B143" s="4" t="s">
        <v>87</v>
      </c>
    </row>
    <row r="145" spans="2:10">
      <c r="B145" s="5" t="s">
        <v>88</v>
      </c>
      <c r="C145" s="5" t="s">
        <v>89</v>
      </c>
      <c r="D145" s="5"/>
      <c r="E145" s="5" t="s">
        <v>90</v>
      </c>
      <c r="F145" s="5"/>
      <c r="G145" s="5"/>
      <c r="H145" s="5"/>
      <c r="I145" s="5"/>
      <c r="J145" s="5"/>
    </row>
    <row r="146" spans="2:10">
      <c r="B146" s="6" t="s">
        <v>91</v>
      </c>
      <c r="C146" s="6">
        <v>36</v>
      </c>
      <c r="D146" s="6"/>
      <c r="E146" s="6" t="s">
        <v>92</v>
      </c>
      <c r="F146" s="6"/>
      <c r="G146" s="6"/>
      <c r="H146" s="6"/>
      <c r="I146" s="6"/>
      <c r="J146" s="6"/>
    </row>
    <row r="147" spans="2:10">
      <c r="B147" s="6" t="s">
        <v>93</v>
      </c>
      <c r="C147" s="6">
        <v>41.5</v>
      </c>
      <c r="D147" s="6"/>
      <c r="E147" s="6" t="s">
        <v>94</v>
      </c>
      <c r="F147" s="6"/>
      <c r="G147" s="6"/>
      <c r="H147" s="6"/>
      <c r="I147" s="6"/>
      <c r="J147" s="6"/>
    </row>
    <row r="148" spans="2:10">
      <c r="B148" s="7" t="s">
        <v>95</v>
      </c>
      <c r="C148" s="7">
        <v>68.599999999999994</v>
      </c>
      <c r="D148" s="7"/>
      <c r="E148" s="7" t="s">
        <v>96</v>
      </c>
      <c r="F148" s="7"/>
      <c r="G148" s="7"/>
      <c r="H148" s="7"/>
      <c r="I148" s="7"/>
      <c r="J148" s="7"/>
    </row>
    <row r="149" spans="2:10">
      <c r="B149" s="7" t="s">
        <v>97</v>
      </c>
      <c r="C149" s="7">
        <v>55.8</v>
      </c>
      <c r="D149" s="7"/>
      <c r="E149" s="7" t="s">
        <v>98</v>
      </c>
      <c r="F149" s="7"/>
      <c r="G149" s="7"/>
      <c r="H149" s="7"/>
      <c r="I149" s="7"/>
      <c r="J149" s="7"/>
    </row>
    <row r="150" spans="2:10">
      <c r="B150" s="8" t="s">
        <v>99</v>
      </c>
      <c r="C150" s="8">
        <v>68.8</v>
      </c>
      <c r="D150" s="8"/>
      <c r="E150" s="8" t="s">
        <v>100</v>
      </c>
      <c r="F150" s="8"/>
      <c r="G150" s="8"/>
      <c r="H150" s="8"/>
      <c r="I150" s="8"/>
      <c r="J150" s="8"/>
    </row>
    <row r="151" spans="2:10">
      <c r="B151" s="8" t="s">
        <v>101</v>
      </c>
      <c r="C151" s="8">
        <v>39.799999999999997</v>
      </c>
      <c r="D151" s="8"/>
      <c r="E151" s="8" t="s">
        <v>92</v>
      </c>
      <c r="F151" s="8"/>
      <c r="G151" s="8"/>
      <c r="H151" s="8"/>
      <c r="I151" s="8"/>
      <c r="J151" s="8"/>
    </row>
    <row r="153" spans="2:10">
      <c r="B153" t="s">
        <v>102</v>
      </c>
    </row>
    <row r="154" spans="2:10">
      <c r="B154" t="s">
        <v>103</v>
      </c>
    </row>
    <row r="156" spans="2:10">
      <c r="B156" t="s">
        <v>104</v>
      </c>
    </row>
    <row r="157" spans="2:10">
      <c r="B157" t="s">
        <v>105</v>
      </c>
    </row>
    <row r="159" spans="2:10">
      <c r="B159" t="s">
        <v>106</v>
      </c>
    </row>
    <row r="160" spans="2:10">
      <c r="B160" t="s">
        <v>107</v>
      </c>
    </row>
    <row r="161" spans="2:2">
      <c r="B161" t="s">
        <v>108</v>
      </c>
    </row>
    <row r="163" spans="2:2">
      <c r="B163" t="s">
        <v>109</v>
      </c>
    </row>
    <row r="164" spans="2:2">
      <c r="B164" t="s">
        <v>110</v>
      </c>
    </row>
    <row r="166" spans="2:2">
      <c r="B166" t="s">
        <v>111</v>
      </c>
    </row>
    <row r="168" spans="2:2">
      <c r="B168" s="4" t="s">
        <v>112</v>
      </c>
    </row>
    <row r="184" spans="2:2">
      <c r="B184" t="s">
        <v>113</v>
      </c>
    </row>
    <row r="185" spans="2:2">
      <c r="B185" t="s">
        <v>114</v>
      </c>
    </row>
    <row r="187" spans="2:2">
      <c r="B187" s="4" t="s">
        <v>115</v>
      </c>
    </row>
    <row r="188" spans="2:2">
      <c r="B188" t="s">
        <v>116</v>
      </c>
    </row>
    <row r="189" spans="2:2">
      <c r="B189" t="s">
        <v>117</v>
      </c>
    </row>
    <row r="191" spans="2:2">
      <c r="B191" t="s">
        <v>118</v>
      </c>
    </row>
    <row r="192" spans="2:2">
      <c r="B192" t="s">
        <v>119</v>
      </c>
    </row>
    <row r="193" spans="2:15">
      <c r="B193" t="s">
        <v>120</v>
      </c>
    </row>
    <row r="194" spans="2:15">
      <c r="B194" t="s">
        <v>121</v>
      </c>
    </row>
    <row r="195" spans="2:15">
      <c r="B195" t="s">
        <v>122</v>
      </c>
    </row>
    <row r="197" spans="2:15">
      <c r="B197" t="s">
        <v>123</v>
      </c>
    </row>
    <row r="198" spans="2:15">
      <c r="B198" t="s">
        <v>124</v>
      </c>
    </row>
    <row r="200" spans="2:15">
      <c r="B200" t="s">
        <v>125</v>
      </c>
    </row>
    <row r="202" spans="2:15">
      <c r="B202" s="6" t="s">
        <v>126</v>
      </c>
      <c r="C202" s="6" t="s">
        <v>127</v>
      </c>
      <c r="D202" s="6"/>
      <c r="E202" s="6"/>
      <c r="F202" s="6"/>
      <c r="G202" s="6"/>
      <c r="H202" s="6"/>
      <c r="I202" s="6"/>
      <c r="J202" s="6"/>
      <c r="K202" s="6"/>
      <c r="L202" s="6"/>
      <c r="M202" s="6"/>
      <c r="N202" s="6"/>
      <c r="O202" s="6"/>
    </row>
    <row r="203" spans="2:15">
      <c r="B203" s="7" t="s">
        <v>128</v>
      </c>
      <c r="C203" s="7" t="s">
        <v>129</v>
      </c>
      <c r="D203" s="7"/>
      <c r="E203" s="7"/>
      <c r="F203" s="7"/>
      <c r="G203" s="7"/>
      <c r="H203" s="7"/>
      <c r="I203" s="7"/>
      <c r="J203" s="7"/>
      <c r="K203" s="7"/>
      <c r="L203" s="7"/>
      <c r="M203" s="7"/>
      <c r="N203" s="7"/>
      <c r="O203" s="7"/>
    </row>
    <row r="204" spans="2:15">
      <c r="B204" s="8" t="s">
        <v>130</v>
      </c>
      <c r="C204" s="8" t="s">
        <v>131</v>
      </c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</row>
    <row r="206" spans="2:15">
      <c r="B206" t="s">
        <v>132</v>
      </c>
    </row>
    <row r="207" spans="2:15">
      <c r="B207" t="s">
        <v>133</v>
      </c>
    </row>
    <row r="209" spans="2:8">
      <c r="B209" t="s">
        <v>134</v>
      </c>
    </row>
    <row r="211" spans="2:8">
      <c r="B211" t="s">
        <v>135</v>
      </c>
    </row>
    <row r="212" spans="2:8">
      <c r="B212" t="s">
        <v>136</v>
      </c>
    </row>
    <row r="214" spans="2:8">
      <c r="B214" s="4" t="s">
        <v>137</v>
      </c>
    </row>
    <row r="215" spans="2:8">
      <c r="B215" t="s">
        <v>138</v>
      </c>
    </row>
    <row r="217" spans="2:8">
      <c r="B217" t="s">
        <v>139</v>
      </c>
    </row>
    <row r="218" spans="2:8">
      <c r="B218" t="s">
        <v>140</v>
      </c>
    </row>
    <row r="219" spans="2:8">
      <c r="B219" t="s">
        <v>141</v>
      </c>
      <c r="H219" t="s">
        <v>142</v>
      </c>
    </row>
    <row r="221" spans="2:8">
      <c r="B221" t="s">
        <v>143</v>
      </c>
    </row>
    <row r="222" spans="2:8">
      <c r="B222" t="s">
        <v>144</v>
      </c>
    </row>
    <row r="224" spans="2:8">
      <c r="B224" t="s">
        <v>145</v>
      </c>
    </row>
    <row r="225" spans="2:13">
      <c r="B225" t="s">
        <v>146</v>
      </c>
    </row>
    <row r="226" spans="2:13">
      <c r="B226" t="s">
        <v>147</v>
      </c>
    </row>
    <row r="227" spans="2:13">
      <c r="B227" t="s">
        <v>148</v>
      </c>
    </row>
    <row r="229" spans="2:13">
      <c r="B229" t="s">
        <v>149</v>
      </c>
    </row>
    <row r="230" spans="2:13">
      <c r="B230" t="s">
        <v>150</v>
      </c>
    </row>
    <row r="231" spans="2:13">
      <c r="B231" t="s">
        <v>151</v>
      </c>
    </row>
    <row r="234" spans="2:13" ht="30">
      <c r="B234" s="1" t="s">
        <v>152</v>
      </c>
      <c r="C234" s="1"/>
      <c r="D234" s="1"/>
      <c r="E234" s="1"/>
      <c r="F234" s="1"/>
      <c r="G234" s="1"/>
      <c r="H234" s="1"/>
      <c r="I234" s="1"/>
      <c r="J234" s="1"/>
      <c r="K234" s="1"/>
      <c r="L234" s="184"/>
      <c r="M234" s="184"/>
    </row>
    <row r="236" spans="2:13">
      <c r="B236" t="s">
        <v>153</v>
      </c>
    </row>
    <row r="237" spans="2:13">
      <c r="B237" t="s">
        <v>154</v>
      </c>
    </row>
    <row r="239" spans="2:13">
      <c r="B239" t="s">
        <v>155</v>
      </c>
    </row>
    <row r="240" spans="2:13">
      <c r="B240" t="s">
        <v>156</v>
      </c>
    </row>
    <row r="241" spans="2:8">
      <c r="B241" t="s">
        <v>157</v>
      </c>
    </row>
    <row r="243" spans="2:8">
      <c r="B243" s="3" t="s">
        <v>158</v>
      </c>
      <c r="C243" s="3"/>
      <c r="D243" s="3"/>
      <c r="E243" s="3"/>
      <c r="F243" s="3"/>
      <c r="G243" s="3"/>
      <c r="H243" s="3"/>
    </row>
    <row r="245" spans="2:8">
      <c r="B245" t="s">
        <v>159</v>
      </c>
    </row>
    <row r="246" spans="2:8">
      <c r="B246" t="s">
        <v>160</v>
      </c>
    </row>
    <row r="248" spans="2:8">
      <c r="B248" t="s">
        <v>161</v>
      </c>
    </row>
    <row r="249" spans="2:8">
      <c r="B249" t="s">
        <v>162</v>
      </c>
    </row>
    <row r="251" spans="2:8">
      <c r="B251" t="s">
        <v>163</v>
      </c>
    </row>
    <row r="252" spans="2:8">
      <c r="B252" t="s">
        <v>164</v>
      </c>
    </row>
    <row r="253" spans="2:8">
      <c r="B253" t="s">
        <v>165</v>
      </c>
    </row>
    <row r="254" spans="2:8">
      <c r="B254" t="s">
        <v>166</v>
      </c>
    </row>
    <row r="256" spans="2:8">
      <c r="B256" s="3" t="s">
        <v>1337</v>
      </c>
      <c r="C256" s="3"/>
      <c r="D256" s="3"/>
      <c r="E256" s="3"/>
      <c r="F256" s="3"/>
      <c r="G256" s="3"/>
      <c r="H256" s="3"/>
    </row>
    <row r="258" spans="2:2">
      <c r="B258" t="s">
        <v>1338</v>
      </c>
    </row>
    <row r="260" spans="2:2">
      <c r="B260" t="s">
        <v>1339</v>
      </c>
    </row>
    <row r="261" spans="2:2">
      <c r="B261" t="s">
        <v>1340</v>
      </c>
    </row>
    <row r="262" spans="2:2">
      <c r="B262" t="s">
        <v>1341</v>
      </c>
    </row>
    <row r="263" spans="2:2">
      <c r="B263" t="s">
        <v>1342</v>
      </c>
    </row>
    <row r="264" spans="2:2">
      <c r="B264" t="s">
        <v>1343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B46CE0-E86B-4A93-9FE2-8632DDAAF7CC}">
  <dimension ref="B2:B54"/>
  <sheetViews>
    <sheetView showGridLines="0" workbookViewId="0">
      <selection activeCell="H20" sqref="H20"/>
    </sheetView>
  </sheetViews>
  <sheetFormatPr defaultRowHeight="17.399999999999999"/>
  <cols>
    <col min="1" max="1" width="4.796875" customWidth="1"/>
  </cols>
  <sheetData>
    <row r="2" spans="2:2">
      <c r="B2" t="s">
        <v>167</v>
      </c>
    </row>
    <row r="3" spans="2:2">
      <c r="B3" t="s">
        <v>175</v>
      </c>
    </row>
    <row r="5" spans="2:2">
      <c r="B5" s="4" t="s">
        <v>169</v>
      </c>
    </row>
    <row r="6" spans="2:2">
      <c r="B6" t="s">
        <v>182</v>
      </c>
    </row>
    <row r="7" spans="2:2">
      <c r="B7" t="s">
        <v>183</v>
      </c>
    </row>
    <row r="9" spans="2:2">
      <c r="B9" s="4" t="s">
        <v>168</v>
      </c>
    </row>
    <row r="10" spans="2:2">
      <c r="B10" t="s">
        <v>184</v>
      </c>
    </row>
    <row r="11" spans="2:2">
      <c r="B11" t="s">
        <v>185</v>
      </c>
    </row>
    <row r="12" spans="2:2">
      <c r="B12" t="s">
        <v>186</v>
      </c>
    </row>
    <row r="14" spans="2:2">
      <c r="B14" t="s">
        <v>187</v>
      </c>
    </row>
    <row r="15" spans="2:2">
      <c r="B15" t="s">
        <v>188</v>
      </c>
    </row>
    <row r="16" spans="2:2">
      <c r="B16" t="s">
        <v>189</v>
      </c>
    </row>
    <row r="17" spans="2:2">
      <c r="B17" t="s">
        <v>190</v>
      </c>
    </row>
    <row r="18" spans="2:2">
      <c r="B18" t="s">
        <v>191</v>
      </c>
    </row>
    <row r="20" spans="2:2">
      <c r="B20" s="4" t="s">
        <v>181</v>
      </c>
    </row>
    <row r="21" spans="2:2">
      <c r="B21" t="s">
        <v>192</v>
      </c>
    </row>
    <row r="23" spans="2:2">
      <c r="B23" s="4" t="s">
        <v>173</v>
      </c>
    </row>
    <row r="24" spans="2:2">
      <c r="B24" t="s">
        <v>193</v>
      </c>
    </row>
    <row r="26" spans="2:2">
      <c r="B26" s="4" t="s">
        <v>177</v>
      </c>
    </row>
    <row r="27" spans="2:2">
      <c r="B27" t="s">
        <v>194</v>
      </c>
    </row>
    <row r="28" spans="2:2">
      <c r="B28" t="s">
        <v>195</v>
      </c>
    </row>
    <row r="30" spans="2:2">
      <c r="B30" s="4" t="s">
        <v>171</v>
      </c>
    </row>
    <row r="31" spans="2:2">
      <c r="B31" t="s">
        <v>197</v>
      </c>
    </row>
    <row r="33" spans="2:2">
      <c r="B33" s="4" t="s">
        <v>179</v>
      </c>
    </row>
    <row r="34" spans="2:2">
      <c r="B34" t="s">
        <v>196</v>
      </c>
    </row>
    <row r="35" spans="2:2">
      <c r="B35" t="s">
        <v>198</v>
      </c>
    </row>
    <row r="37" spans="2:2">
      <c r="B37" s="4" t="s">
        <v>178</v>
      </c>
    </row>
    <row r="38" spans="2:2">
      <c r="B38" t="s">
        <v>199</v>
      </c>
    </row>
    <row r="40" spans="2:2">
      <c r="B40" s="4" t="s">
        <v>176</v>
      </c>
    </row>
    <row r="41" spans="2:2">
      <c r="B41" t="s">
        <v>200</v>
      </c>
    </row>
    <row r="43" spans="2:2">
      <c r="B43" s="4" t="s">
        <v>172</v>
      </c>
    </row>
    <row r="44" spans="2:2">
      <c r="B44" t="s">
        <v>201</v>
      </c>
    </row>
    <row r="46" spans="2:2">
      <c r="B46" s="4" t="s">
        <v>170</v>
      </c>
    </row>
    <row r="47" spans="2:2">
      <c r="B47" t="s">
        <v>202</v>
      </c>
    </row>
    <row r="48" spans="2:2">
      <c r="B48" t="s">
        <v>203</v>
      </c>
    </row>
    <row r="50" spans="2:2">
      <c r="B50" s="4" t="s">
        <v>174</v>
      </c>
    </row>
    <row r="51" spans="2:2">
      <c r="B51" t="s">
        <v>204</v>
      </c>
    </row>
    <row r="53" spans="2:2">
      <c r="B53" s="4" t="s">
        <v>180</v>
      </c>
    </row>
    <row r="54" spans="2:2">
      <c r="B54" t="s">
        <v>205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39709F-25D3-4A1E-9C46-53714BD92164}">
  <dimension ref="B3:R129"/>
  <sheetViews>
    <sheetView showGridLines="0" workbookViewId="0">
      <selection activeCell="C6" sqref="C6"/>
    </sheetView>
  </sheetViews>
  <sheetFormatPr defaultRowHeight="17.399999999999999"/>
  <sheetData>
    <row r="3" spans="2:9">
      <c r="B3" s="11" t="s">
        <v>684</v>
      </c>
    </row>
    <row r="4" spans="2:9">
      <c r="B4" t="s">
        <v>685</v>
      </c>
    </row>
    <row r="5" spans="2:9">
      <c r="B5" t="s">
        <v>686</v>
      </c>
    </row>
    <row r="7" spans="2:9">
      <c r="B7" t="s">
        <v>687</v>
      </c>
    </row>
    <row r="9" spans="2:9">
      <c r="B9" s="85" t="s">
        <v>688</v>
      </c>
    </row>
    <row r="10" spans="2:9">
      <c r="B10" s="11" t="s">
        <v>689</v>
      </c>
    </row>
    <row r="11" spans="2:9">
      <c r="B11" s="11" t="s">
        <v>690</v>
      </c>
      <c r="I11" t="s">
        <v>691</v>
      </c>
    </row>
    <row r="13" spans="2:9">
      <c r="B13" s="4" t="s">
        <v>692</v>
      </c>
    </row>
    <row r="14" spans="2:9">
      <c r="B14" t="s">
        <v>693</v>
      </c>
    </row>
    <row r="16" spans="2:9">
      <c r="B16" t="s">
        <v>694</v>
      </c>
    </row>
    <row r="18" spans="2:2">
      <c r="B18" t="s">
        <v>695</v>
      </c>
    </row>
    <row r="19" spans="2:2">
      <c r="B19" t="s">
        <v>696</v>
      </c>
    </row>
    <row r="20" spans="2:2">
      <c r="B20" t="s">
        <v>697</v>
      </c>
    </row>
    <row r="21" spans="2:2">
      <c r="B21" t="s">
        <v>698</v>
      </c>
    </row>
    <row r="23" spans="2:2">
      <c r="B23" t="s">
        <v>699</v>
      </c>
    </row>
    <row r="24" spans="2:2">
      <c r="B24" t="s">
        <v>700</v>
      </c>
    </row>
    <row r="26" spans="2:2">
      <c r="B26" s="4" t="s">
        <v>701</v>
      </c>
    </row>
    <row r="27" spans="2:2">
      <c r="B27" t="s">
        <v>702</v>
      </c>
    </row>
    <row r="28" spans="2:2">
      <c r="B28" t="s">
        <v>703</v>
      </c>
    </row>
    <row r="29" spans="2:2">
      <c r="B29" s="54" t="s">
        <v>704</v>
      </c>
    </row>
    <row r="31" spans="2:2">
      <c r="B31" s="54" t="s">
        <v>705</v>
      </c>
    </row>
    <row r="32" spans="2:2">
      <c r="B32" s="54" t="s">
        <v>706</v>
      </c>
    </row>
    <row r="33" spans="2:2">
      <c r="B33" s="54" t="s">
        <v>707</v>
      </c>
    </row>
    <row r="35" spans="2:2">
      <c r="B35" s="54" t="s">
        <v>708</v>
      </c>
    </row>
    <row r="36" spans="2:2">
      <c r="B36" s="54" t="s">
        <v>709</v>
      </c>
    </row>
    <row r="38" spans="2:2">
      <c r="B38" s="54" t="s">
        <v>710</v>
      </c>
    </row>
    <row r="51" spans="2:2">
      <c r="B51" t="s">
        <v>711</v>
      </c>
    </row>
    <row r="52" spans="2:2">
      <c r="B52" t="s">
        <v>712</v>
      </c>
    </row>
    <row r="53" spans="2:2">
      <c r="B53" t="s">
        <v>713</v>
      </c>
    </row>
    <row r="55" spans="2:2">
      <c r="B55" t="s">
        <v>714</v>
      </c>
    </row>
    <row r="57" spans="2:2">
      <c r="B57" s="85" t="s">
        <v>715</v>
      </c>
    </row>
    <row r="58" spans="2:2">
      <c r="B58" s="54" t="s">
        <v>716</v>
      </c>
    </row>
    <row r="61" spans="2:2">
      <c r="B61" s="4" t="s">
        <v>717</v>
      </c>
    </row>
    <row r="63" spans="2:2">
      <c r="B63" s="11" t="s">
        <v>718</v>
      </c>
    </row>
    <row r="65" spans="2:2">
      <c r="B65" t="s">
        <v>719</v>
      </c>
    </row>
    <row r="66" spans="2:2">
      <c r="B66" s="11" t="s">
        <v>720</v>
      </c>
    </row>
    <row r="67" spans="2:2">
      <c r="B67" s="11" t="s">
        <v>721</v>
      </c>
    </row>
    <row r="69" spans="2:2">
      <c r="B69" s="4" t="s">
        <v>722</v>
      </c>
    </row>
    <row r="70" spans="2:2">
      <c r="B70" t="s">
        <v>723</v>
      </c>
    </row>
    <row r="71" spans="2:2">
      <c r="B71" t="s">
        <v>724</v>
      </c>
    </row>
    <row r="73" spans="2:2">
      <c r="B73" s="4" t="s">
        <v>725</v>
      </c>
    </row>
    <row r="74" spans="2:2">
      <c r="B74" t="s">
        <v>726</v>
      </c>
    </row>
    <row r="76" spans="2:2">
      <c r="B76" t="s">
        <v>727</v>
      </c>
    </row>
    <row r="77" spans="2:2">
      <c r="B77" t="s">
        <v>728</v>
      </c>
    </row>
    <row r="79" spans="2:2">
      <c r="B79" t="s">
        <v>729</v>
      </c>
    </row>
    <row r="82" spans="2:2">
      <c r="B82" s="86" t="s">
        <v>730</v>
      </c>
    </row>
    <row r="83" spans="2:2">
      <c r="B83" s="4" t="s">
        <v>731</v>
      </c>
    </row>
    <row r="85" spans="2:2">
      <c r="B85" t="s">
        <v>732</v>
      </c>
    </row>
    <row r="86" spans="2:2">
      <c r="B86" t="s">
        <v>733</v>
      </c>
    </row>
    <row r="88" spans="2:2">
      <c r="B88" t="s">
        <v>734</v>
      </c>
    </row>
    <row r="89" spans="2:2">
      <c r="B89" t="s">
        <v>735</v>
      </c>
    </row>
    <row r="91" spans="2:2">
      <c r="B91" t="s">
        <v>736</v>
      </c>
    </row>
    <row r="92" spans="2:2">
      <c r="B92" t="s">
        <v>737</v>
      </c>
    </row>
    <row r="93" spans="2:2">
      <c r="B93" s="54" t="s">
        <v>738</v>
      </c>
    </row>
    <row r="95" spans="2:2">
      <c r="B95" t="s">
        <v>739</v>
      </c>
    </row>
    <row r="97" spans="2:8">
      <c r="B97" s="4" t="s">
        <v>740</v>
      </c>
    </row>
    <row r="99" spans="2:8">
      <c r="B99" t="s">
        <v>741</v>
      </c>
    </row>
    <row r="100" spans="2:8">
      <c r="B100" t="s">
        <v>742</v>
      </c>
    </row>
    <row r="101" spans="2:8">
      <c r="B101" t="s">
        <v>743</v>
      </c>
    </row>
    <row r="103" spans="2:8">
      <c r="B103" t="s">
        <v>744</v>
      </c>
    </row>
    <row r="105" spans="2:8">
      <c r="B105" s="56" t="s">
        <v>745</v>
      </c>
    </row>
    <row r="107" spans="2:8">
      <c r="B107" t="s">
        <v>746</v>
      </c>
    </row>
    <row r="108" spans="2:8">
      <c r="B108" s="56" t="s">
        <v>747</v>
      </c>
    </row>
    <row r="110" spans="2:8">
      <c r="H110" s="56" t="s">
        <v>748</v>
      </c>
    </row>
    <row r="112" spans="2:8">
      <c r="H112" t="s">
        <v>749</v>
      </c>
    </row>
    <row r="113" spans="2:9">
      <c r="H113" s="56" t="s">
        <v>750</v>
      </c>
    </row>
    <row r="114" spans="2:9">
      <c r="H114" t="s">
        <v>751</v>
      </c>
    </row>
    <row r="116" spans="2:9">
      <c r="H116" t="s">
        <v>752</v>
      </c>
    </row>
    <row r="117" spans="2:9">
      <c r="H117" s="56" t="s">
        <v>753</v>
      </c>
    </row>
    <row r="119" spans="2:9">
      <c r="H119" t="s">
        <v>754</v>
      </c>
    </row>
    <row r="120" spans="2:9">
      <c r="H120" t="s">
        <v>755</v>
      </c>
    </row>
    <row r="122" spans="2:9">
      <c r="B122" t="s">
        <v>756</v>
      </c>
    </row>
    <row r="125" spans="2:9">
      <c r="I125" t="s">
        <v>757</v>
      </c>
    </row>
    <row r="126" spans="2:9">
      <c r="I126" t="s">
        <v>758</v>
      </c>
    </row>
    <row r="129" spans="18:18">
      <c r="R129" s="56" t="s">
        <v>759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58806E-0F67-4FDA-AF25-2D21A442C8F2}">
  <dimension ref="B2:M154"/>
  <sheetViews>
    <sheetView showGridLines="0" zoomScale="90" zoomScaleNormal="90" workbookViewId="0">
      <selection activeCell="D23" sqref="D22:D23"/>
    </sheetView>
  </sheetViews>
  <sheetFormatPr defaultRowHeight="17.399999999999999"/>
  <cols>
    <col min="2" max="2" width="13.09765625" bestFit="1" customWidth="1"/>
    <col min="3" max="3" width="13.296875" bestFit="1" customWidth="1"/>
    <col min="4" max="4" width="39.796875" bestFit="1" customWidth="1"/>
    <col min="5" max="5" width="35.5" bestFit="1" customWidth="1"/>
    <col min="6" max="6" width="9" customWidth="1"/>
  </cols>
  <sheetData>
    <row r="2" spans="2:5">
      <c r="B2" s="63"/>
      <c r="C2" s="63" t="s">
        <v>580</v>
      </c>
      <c r="D2" s="63" t="s">
        <v>792</v>
      </c>
      <c r="E2" s="63" t="s">
        <v>793</v>
      </c>
    </row>
    <row r="3" spans="2:5">
      <c r="B3" s="63" t="s">
        <v>574</v>
      </c>
      <c r="C3" s="63" t="s">
        <v>794</v>
      </c>
      <c r="D3" s="63" t="s">
        <v>801</v>
      </c>
      <c r="E3" s="63"/>
    </row>
    <row r="4" spans="2:5">
      <c r="B4" s="63" t="s">
        <v>575</v>
      </c>
      <c r="C4" s="63" t="s">
        <v>795</v>
      </c>
      <c r="D4" s="63" t="s">
        <v>802</v>
      </c>
      <c r="E4" s="63" t="s">
        <v>808</v>
      </c>
    </row>
    <row r="5" spans="2:5">
      <c r="B5" s="63" t="s">
        <v>573</v>
      </c>
      <c r="C5" s="63" t="s">
        <v>796</v>
      </c>
      <c r="D5" s="63" t="s">
        <v>803</v>
      </c>
      <c r="E5" s="63"/>
    </row>
    <row r="6" spans="2:5">
      <c r="B6" s="63" t="s">
        <v>576</v>
      </c>
      <c r="C6" s="63" t="s">
        <v>797</v>
      </c>
      <c r="D6" s="63" t="s">
        <v>804</v>
      </c>
      <c r="E6" s="63" t="s">
        <v>809</v>
      </c>
    </row>
    <row r="7" spans="2:5">
      <c r="B7" s="63" t="s">
        <v>577</v>
      </c>
      <c r="C7" s="63" t="s">
        <v>798</v>
      </c>
      <c r="D7" s="63" t="s">
        <v>805</v>
      </c>
      <c r="E7" s="63"/>
    </row>
    <row r="8" spans="2:5">
      <c r="B8" s="63" t="s">
        <v>578</v>
      </c>
      <c r="C8" s="63" t="s">
        <v>799</v>
      </c>
      <c r="D8" s="63" t="s">
        <v>806</v>
      </c>
      <c r="E8" s="63"/>
    </row>
    <row r="9" spans="2:5">
      <c r="B9" s="63" t="s">
        <v>579</v>
      </c>
      <c r="C9" s="63" t="s">
        <v>800</v>
      </c>
      <c r="D9" s="63" t="s">
        <v>807</v>
      </c>
      <c r="E9" s="63" t="s">
        <v>810</v>
      </c>
    </row>
    <row r="12" spans="2:5">
      <c r="B12" t="s">
        <v>811</v>
      </c>
    </row>
    <row r="13" spans="2:5">
      <c r="B13" t="s">
        <v>812</v>
      </c>
    </row>
    <row r="14" spans="2:5">
      <c r="B14" t="s">
        <v>813</v>
      </c>
    </row>
    <row r="15" spans="2:5">
      <c r="B15" t="s">
        <v>814</v>
      </c>
    </row>
    <row r="17" spans="2:6">
      <c r="B17" t="s">
        <v>815</v>
      </c>
    </row>
    <row r="18" spans="2:6">
      <c r="B18" t="s">
        <v>816</v>
      </c>
    </row>
    <row r="19" spans="2:6">
      <c r="B19" t="s">
        <v>817</v>
      </c>
    </row>
    <row r="30" spans="2:6">
      <c r="B30" s="3" t="s">
        <v>818</v>
      </c>
      <c r="C30" s="3"/>
      <c r="D30" s="3"/>
      <c r="E30" s="3"/>
      <c r="F30" s="3"/>
    </row>
    <row r="32" spans="2:6">
      <c r="B32" t="s">
        <v>819</v>
      </c>
    </row>
    <row r="33" spans="2:13">
      <c r="B33" t="s">
        <v>820</v>
      </c>
    </row>
    <row r="34" spans="2:13">
      <c r="B34" t="s">
        <v>821</v>
      </c>
    </row>
    <row r="36" spans="2:13">
      <c r="B36" t="s">
        <v>822</v>
      </c>
    </row>
    <row r="38" spans="2:13">
      <c r="B38" s="90" t="s">
        <v>823</v>
      </c>
      <c r="C38" s="90"/>
      <c r="D38" s="90"/>
      <c r="E38" s="90"/>
      <c r="F38" s="90"/>
      <c r="G38" s="90"/>
      <c r="H38" s="90"/>
      <c r="I38" s="90"/>
      <c r="J38" s="90"/>
      <c r="K38" s="90"/>
      <c r="L38" s="90"/>
      <c r="M38" s="90"/>
    </row>
    <row r="39" spans="2:13">
      <c r="B39" s="90"/>
      <c r="C39" s="90"/>
      <c r="D39" s="90"/>
      <c r="E39" s="90"/>
      <c r="F39" s="90"/>
      <c r="G39" s="90"/>
      <c r="H39" s="90"/>
      <c r="I39" s="90"/>
      <c r="J39" s="90"/>
      <c r="K39" s="90"/>
      <c r="L39" s="90"/>
      <c r="M39" s="90"/>
    </row>
    <row r="40" spans="2:13">
      <c r="B40" s="90" t="s">
        <v>824</v>
      </c>
      <c r="C40" s="90"/>
      <c r="D40" s="90"/>
      <c r="E40" s="90"/>
      <c r="F40" s="90"/>
      <c r="G40" s="90"/>
      <c r="H40" s="90"/>
      <c r="I40" s="90"/>
      <c r="J40" s="90"/>
      <c r="K40" s="90"/>
      <c r="L40" s="90"/>
      <c r="M40" s="90"/>
    </row>
    <row r="41" spans="2:13">
      <c r="B41" s="90" t="s">
        <v>825</v>
      </c>
      <c r="C41" s="90"/>
      <c r="D41" s="90"/>
      <c r="E41" s="90"/>
      <c r="F41" s="90"/>
      <c r="G41" s="90"/>
      <c r="H41" s="90"/>
      <c r="I41" s="90"/>
      <c r="J41" s="90"/>
      <c r="K41" s="90"/>
      <c r="L41" s="90"/>
      <c r="M41" s="90"/>
    </row>
    <row r="42" spans="2:13">
      <c r="B42" s="90"/>
      <c r="C42" s="90"/>
      <c r="D42" s="90"/>
      <c r="E42" s="90"/>
      <c r="F42" s="90"/>
      <c r="G42" s="90"/>
      <c r="H42" s="90"/>
      <c r="I42" s="90"/>
      <c r="J42" s="90"/>
      <c r="K42" s="90"/>
      <c r="L42" s="90"/>
      <c r="M42" s="90"/>
    </row>
    <row r="43" spans="2:13">
      <c r="B43" s="90"/>
      <c r="C43" s="90"/>
      <c r="D43" s="90"/>
      <c r="E43" s="90"/>
      <c r="F43" s="90"/>
      <c r="G43" s="90"/>
      <c r="H43" s="90"/>
      <c r="I43" s="90"/>
      <c r="J43" s="90"/>
      <c r="K43" s="90"/>
      <c r="L43" s="90"/>
      <c r="M43" s="90"/>
    </row>
    <row r="44" spans="2:13">
      <c r="B44" s="90"/>
      <c r="C44" s="90"/>
      <c r="D44" s="90"/>
      <c r="E44" s="90"/>
      <c r="F44" s="90"/>
      <c r="G44" s="90"/>
      <c r="H44" s="90"/>
      <c r="I44" s="90"/>
      <c r="J44" s="90"/>
      <c r="K44" s="90"/>
      <c r="L44" s="90"/>
      <c r="M44" s="90"/>
    </row>
    <row r="45" spans="2:13">
      <c r="B45" s="90"/>
      <c r="C45" s="90"/>
      <c r="D45" s="90"/>
      <c r="E45" s="90"/>
      <c r="F45" s="90"/>
      <c r="G45" s="90"/>
      <c r="H45" s="90"/>
      <c r="I45" s="90"/>
      <c r="J45" s="90"/>
      <c r="K45" s="90"/>
      <c r="L45" s="90"/>
      <c r="M45" s="90"/>
    </row>
    <row r="46" spans="2:13">
      <c r="B46" s="90"/>
      <c r="C46" s="90"/>
      <c r="D46" s="90"/>
      <c r="E46" s="90"/>
      <c r="F46" s="90"/>
      <c r="G46" s="90"/>
      <c r="H46" s="90"/>
      <c r="I46" s="90"/>
      <c r="J46" s="90"/>
      <c r="K46" s="90"/>
      <c r="L46" s="90"/>
      <c r="M46" s="90"/>
    </row>
    <row r="47" spans="2:13">
      <c r="B47" s="90"/>
      <c r="C47" s="90"/>
      <c r="D47" s="90"/>
      <c r="E47" s="90"/>
      <c r="F47" s="90"/>
      <c r="G47" s="90"/>
      <c r="H47" s="90"/>
      <c r="I47" s="90"/>
      <c r="J47" s="90"/>
      <c r="K47" s="90"/>
      <c r="L47" s="90"/>
      <c r="M47" s="90"/>
    </row>
    <row r="48" spans="2:13">
      <c r="B48" s="90"/>
      <c r="C48" s="90"/>
      <c r="D48" s="90"/>
      <c r="E48" s="90"/>
      <c r="F48" s="90"/>
      <c r="G48" s="90"/>
      <c r="H48" s="90"/>
      <c r="I48" s="90"/>
      <c r="J48" s="90"/>
      <c r="K48" s="90"/>
      <c r="L48" s="90"/>
      <c r="M48" s="90"/>
    </row>
    <row r="49" spans="2:13">
      <c r="B49" s="90"/>
      <c r="C49" s="90"/>
      <c r="D49" s="90"/>
      <c r="E49" s="90"/>
      <c r="F49" s="90"/>
      <c r="G49" s="90"/>
      <c r="H49" s="90"/>
      <c r="I49" s="90"/>
      <c r="J49" s="90"/>
      <c r="K49" s="90"/>
      <c r="L49" s="90"/>
      <c r="M49" s="90"/>
    </row>
    <row r="50" spans="2:13">
      <c r="B50" s="90"/>
      <c r="C50" s="90"/>
      <c r="D50" s="90"/>
      <c r="E50" s="90"/>
      <c r="F50" s="90"/>
      <c r="G50" s="90"/>
      <c r="H50" s="90"/>
      <c r="I50" s="90"/>
      <c r="J50" s="90"/>
      <c r="K50" s="90"/>
      <c r="L50" s="90"/>
      <c r="M50" s="90"/>
    </row>
    <row r="51" spans="2:13">
      <c r="B51" s="90"/>
      <c r="C51" s="90"/>
      <c r="D51" s="90"/>
      <c r="E51" s="90"/>
      <c r="F51" s="90"/>
      <c r="G51" s="90"/>
      <c r="H51" s="90"/>
      <c r="I51" s="90"/>
      <c r="J51" s="90"/>
      <c r="K51" s="90"/>
      <c r="L51" s="90"/>
      <c r="M51" s="90"/>
    </row>
    <row r="52" spans="2:13">
      <c r="B52" s="90"/>
      <c r="C52" s="90"/>
      <c r="D52" s="90"/>
      <c r="E52" s="90"/>
      <c r="F52" s="90"/>
      <c r="G52" s="90"/>
      <c r="H52" s="90"/>
      <c r="I52" s="90"/>
      <c r="J52" s="90"/>
      <c r="K52" s="90"/>
      <c r="L52" s="90"/>
      <c r="M52" s="90"/>
    </row>
    <row r="53" spans="2:13">
      <c r="B53" s="90"/>
      <c r="C53" s="90"/>
      <c r="D53" s="90"/>
      <c r="E53" s="90"/>
      <c r="F53" s="90"/>
      <c r="G53" s="90"/>
      <c r="H53" s="90"/>
      <c r="I53" s="90"/>
      <c r="J53" s="90"/>
      <c r="K53" s="90"/>
      <c r="L53" s="90"/>
      <c r="M53" s="90"/>
    </row>
    <row r="54" spans="2:13">
      <c r="B54" s="90"/>
      <c r="C54" s="90"/>
      <c r="D54" s="90"/>
      <c r="E54" s="90"/>
      <c r="F54" s="90"/>
      <c r="G54" s="90"/>
      <c r="H54" s="90"/>
      <c r="I54" s="90"/>
      <c r="J54" s="90"/>
      <c r="K54" s="90"/>
      <c r="L54" s="90"/>
      <c r="M54" s="90"/>
    </row>
    <row r="55" spans="2:13">
      <c r="B55" s="90"/>
      <c r="C55" s="90"/>
      <c r="D55" s="90"/>
      <c r="E55" s="90"/>
      <c r="F55" s="90"/>
      <c r="G55" s="90"/>
      <c r="H55" s="90"/>
      <c r="I55" s="90"/>
      <c r="J55" s="90"/>
      <c r="K55" s="90"/>
      <c r="L55" s="90"/>
      <c r="M55" s="90"/>
    </row>
    <row r="56" spans="2:13">
      <c r="B56" s="90" t="s">
        <v>826</v>
      </c>
      <c r="C56" s="90"/>
      <c r="D56" s="90"/>
      <c r="E56" s="90"/>
      <c r="F56" s="90"/>
      <c r="G56" s="90"/>
      <c r="H56" s="90"/>
      <c r="I56" s="90"/>
      <c r="J56" s="90"/>
      <c r="K56" s="90"/>
      <c r="L56" s="90"/>
      <c r="M56" s="90"/>
    </row>
    <row r="57" spans="2:13">
      <c r="B57" s="90" t="s">
        <v>827</v>
      </c>
      <c r="C57" s="90"/>
      <c r="D57" s="90"/>
      <c r="E57" s="90"/>
      <c r="F57" s="90"/>
      <c r="G57" s="90"/>
      <c r="H57" s="90"/>
      <c r="I57" s="90"/>
      <c r="J57" s="90"/>
      <c r="K57" s="90"/>
      <c r="L57" s="90"/>
      <c r="M57" s="90"/>
    </row>
    <row r="58" spans="2:13">
      <c r="B58" s="90"/>
      <c r="C58" s="90"/>
      <c r="D58" s="90"/>
      <c r="E58" s="90"/>
      <c r="F58" s="90"/>
      <c r="G58" s="90"/>
      <c r="H58" s="90"/>
      <c r="I58" s="90"/>
      <c r="J58" s="90"/>
      <c r="K58" s="90"/>
      <c r="L58" s="90"/>
      <c r="M58" s="90"/>
    </row>
    <row r="59" spans="2:13">
      <c r="B59" s="90"/>
      <c r="C59" s="90"/>
      <c r="D59" s="90"/>
      <c r="E59" s="90"/>
      <c r="F59" s="90"/>
      <c r="G59" s="90"/>
      <c r="H59" s="90"/>
      <c r="I59" s="90"/>
      <c r="J59" s="90"/>
      <c r="K59" s="90"/>
      <c r="L59" s="90"/>
      <c r="M59" s="90"/>
    </row>
    <row r="60" spans="2:13">
      <c r="B60" s="90"/>
      <c r="C60" s="90"/>
      <c r="D60" s="90"/>
      <c r="E60" s="90"/>
      <c r="F60" s="90"/>
      <c r="G60" s="90"/>
      <c r="H60" s="90"/>
      <c r="I60" s="90"/>
      <c r="J60" s="90"/>
      <c r="K60" s="90"/>
      <c r="L60" s="90"/>
      <c r="M60" s="90"/>
    </row>
    <row r="61" spans="2:13">
      <c r="B61" s="90"/>
      <c r="C61" s="90"/>
      <c r="D61" s="90"/>
      <c r="E61" s="90"/>
      <c r="F61" s="90"/>
      <c r="G61" s="90"/>
      <c r="H61" s="90"/>
      <c r="I61" s="90"/>
      <c r="J61" s="90"/>
      <c r="K61" s="90"/>
      <c r="L61" s="90"/>
      <c r="M61" s="90"/>
    </row>
    <row r="62" spans="2:13">
      <c r="B62" s="90"/>
      <c r="C62" s="90"/>
      <c r="D62" s="90"/>
      <c r="E62" s="90"/>
      <c r="F62" s="90"/>
      <c r="G62" s="90"/>
      <c r="H62" s="90"/>
      <c r="I62" s="90"/>
      <c r="J62" s="90"/>
      <c r="K62" s="90"/>
      <c r="L62" s="90"/>
      <c r="M62" s="90"/>
    </row>
    <row r="63" spans="2:13">
      <c r="B63" s="90"/>
      <c r="C63" s="90"/>
      <c r="D63" s="90"/>
      <c r="E63" s="90"/>
      <c r="F63" s="90"/>
      <c r="G63" s="90"/>
      <c r="H63" s="90"/>
      <c r="I63" s="90"/>
      <c r="J63" s="90"/>
      <c r="K63" s="90"/>
      <c r="L63" s="90"/>
      <c r="M63" s="90"/>
    </row>
    <row r="64" spans="2:13">
      <c r="B64" s="90"/>
      <c r="C64" s="90"/>
      <c r="D64" s="90"/>
      <c r="E64" s="90"/>
      <c r="F64" s="90"/>
      <c r="G64" s="90"/>
      <c r="H64" s="90"/>
      <c r="I64" s="90"/>
      <c r="J64" s="90"/>
      <c r="K64" s="90"/>
      <c r="L64" s="90"/>
      <c r="M64" s="90"/>
    </row>
    <row r="65" spans="2:13">
      <c r="B65" s="90"/>
      <c r="C65" s="90"/>
      <c r="D65" s="90"/>
      <c r="E65" s="90"/>
      <c r="F65" s="90"/>
      <c r="G65" s="90"/>
      <c r="H65" s="90"/>
      <c r="I65" s="90"/>
      <c r="J65" s="90"/>
      <c r="K65" s="90"/>
      <c r="L65" s="90"/>
      <c r="M65" s="90"/>
    </row>
    <row r="66" spans="2:13">
      <c r="B66" s="90"/>
      <c r="C66" s="90"/>
      <c r="D66" s="90"/>
      <c r="E66" s="90"/>
      <c r="F66" s="90"/>
      <c r="G66" s="90"/>
      <c r="H66" s="90"/>
      <c r="I66" s="90"/>
      <c r="J66" s="90"/>
      <c r="K66" s="90"/>
      <c r="L66" s="90"/>
      <c r="M66" s="90"/>
    </row>
    <row r="67" spans="2:13">
      <c r="B67" s="90"/>
      <c r="C67" s="90"/>
      <c r="D67" s="90"/>
      <c r="E67" s="90"/>
      <c r="F67" s="90"/>
      <c r="G67" s="90"/>
      <c r="H67" s="90"/>
      <c r="I67" s="90"/>
      <c r="J67" s="90"/>
      <c r="K67" s="90"/>
      <c r="L67" s="90"/>
      <c r="M67" s="90"/>
    </row>
    <row r="68" spans="2:13">
      <c r="B68" s="90"/>
      <c r="C68" s="90"/>
      <c r="D68" s="90"/>
      <c r="E68" s="90"/>
      <c r="F68" s="90"/>
      <c r="G68" s="90"/>
      <c r="H68" s="90"/>
      <c r="I68" s="90"/>
      <c r="J68" s="90"/>
      <c r="K68" s="90"/>
      <c r="L68" s="90"/>
      <c r="M68" s="90"/>
    </row>
    <row r="69" spans="2:13">
      <c r="B69" s="90" t="s">
        <v>828</v>
      </c>
      <c r="C69" s="90"/>
      <c r="D69" s="90"/>
      <c r="E69" s="90"/>
      <c r="F69" s="90"/>
      <c r="G69" s="90"/>
      <c r="H69" s="90"/>
      <c r="I69" s="90"/>
      <c r="J69" s="90"/>
      <c r="K69" s="90"/>
      <c r="L69" s="90"/>
      <c r="M69" s="90"/>
    </row>
    <row r="70" spans="2:13">
      <c r="B70" s="90" t="s">
        <v>829</v>
      </c>
      <c r="C70" s="90"/>
      <c r="D70" s="90"/>
      <c r="E70" s="90"/>
      <c r="F70" s="90"/>
      <c r="G70" s="90"/>
      <c r="H70" s="90"/>
      <c r="I70" s="90"/>
      <c r="J70" s="90"/>
      <c r="K70" s="90"/>
      <c r="L70" s="90"/>
      <c r="M70" s="90"/>
    </row>
    <row r="71" spans="2:13">
      <c r="B71" s="90" t="s">
        <v>830</v>
      </c>
      <c r="C71" s="90"/>
      <c r="D71" s="90"/>
      <c r="E71" s="90"/>
      <c r="F71" s="90"/>
      <c r="G71" s="90"/>
      <c r="H71" s="90"/>
      <c r="I71" s="90"/>
      <c r="J71" s="90"/>
      <c r="K71" s="90"/>
      <c r="L71" s="90"/>
      <c r="M71" s="90"/>
    </row>
    <row r="72" spans="2:13">
      <c r="B72" s="90" t="s">
        <v>831</v>
      </c>
      <c r="C72" s="90"/>
      <c r="D72" s="90"/>
      <c r="E72" s="90"/>
      <c r="F72" s="90"/>
      <c r="G72" s="90"/>
      <c r="H72" s="90"/>
      <c r="I72" s="90"/>
      <c r="J72" s="90"/>
      <c r="K72" s="90"/>
      <c r="L72" s="90"/>
      <c r="M72" s="90"/>
    </row>
    <row r="73" spans="2:13">
      <c r="B73" s="90"/>
      <c r="C73" s="90"/>
      <c r="D73" s="90"/>
      <c r="E73" s="90"/>
      <c r="F73" s="90"/>
      <c r="G73" s="90"/>
      <c r="H73" s="90"/>
      <c r="I73" s="90"/>
      <c r="J73" s="90"/>
      <c r="K73" s="90"/>
      <c r="L73" s="90"/>
      <c r="M73" s="90"/>
    </row>
    <row r="74" spans="2:13">
      <c r="B74" s="90" t="s">
        <v>832</v>
      </c>
      <c r="C74" s="90"/>
      <c r="D74" s="90"/>
      <c r="E74" s="90"/>
      <c r="F74" s="90"/>
      <c r="G74" s="90"/>
      <c r="H74" s="90"/>
      <c r="I74" s="90"/>
      <c r="J74" s="90"/>
      <c r="K74" s="90"/>
      <c r="L74" s="90"/>
      <c r="M74" s="90"/>
    </row>
    <row r="75" spans="2:13">
      <c r="B75" s="90"/>
      <c r="C75" s="90"/>
      <c r="D75" s="90"/>
      <c r="E75" s="90"/>
      <c r="F75" s="90"/>
      <c r="G75" s="90"/>
      <c r="H75" s="90"/>
      <c r="I75" s="90"/>
      <c r="J75" s="90"/>
      <c r="K75" s="90"/>
      <c r="L75" s="90"/>
      <c r="M75" s="90"/>
    </row>
    <row r="76" spans="2:13">
      <c r="B76" s="90" t="s">
        <v>833</v>
      </c>
      <c r="C76" s="90"/>
      <c r="D76" s="90"/>
      <c r="E76" s="90"/>
      <c r="F76" s="90"/>
      <c r="G76" s="90"/>
      <c r="H76" s="90"/>
      <c r="I76" s="90"/>
      <c r="J76" s="90"/>
      <c r="K76" s="90"/>
      <c r="L76" s="90"/>
      <c r="M76" s="90"/>
    </row>
    <row r="77" spans="2:13">
      <c r="B77" s="90" t="s">
        <v>834</v>
      </c>
      <c r="C77" s="90"/>
      <c r="D77" s="90"/>
      <c r="E77" s="90"/>
      <c r="F77" s="90"/>
      <c r="G77" s="90"/>
      <c r="H77" s="90"/>
      <c r="I77" s="90"/>
      <c r="J77" s="90"/>
      <c r="K77" s="90"/>
      <c r="L77" s="90"/>
      <c r="M77" s="90"/>
    </row>
    <row r="78" spans="2:13">
      <c r="B78" s="90" t="s">
        <v>835</v>
      </c>
      <c r="C78" s="90"/>
      <c r="D78" s="90"/>
      <c r="E78" s="90"/>
      <c r="F78" s="90"/>
      <c r="G78" s="90"/>
      <c r="H78" s="90"/>
      <c r="I78" s="90"/>
      <c r="J78" s="90"/>
      <c r="K78" s="90"/>
      <c r="L78" s="90"/>
      <c r="M78" s="90"/>
    </row>
    <row r="79" spans="2:13">
      <c r="B79" s="90" t="s">
        <v>836</v>
      </c>
      <c r="C79" s="90"/>
      <c r="D79" s="90"/>
      <c r="E79" s="90"/>
      <c r="F79" s="90"/>
      <c r="G79" s="90"/>
      <c r="H79" s="90"/>
      <c r="I79" s="90"/>
      <c r="J79" s="90"/>
      <c r="K79" s="90"/>
      <c r="L79" s="90"/>
      <c r="M79" s="90"/>
    </row>
    <row r="80" spans="2:13">
      <c r="B80" s="90" t="s">
        <v>837</v>
      </c>
      <c r="C80" s="90"/>
      <c r="D80" s="90"/>
      <c r="E80" s="90"/>
      <c r="F80" s="90"/>
      <c r="G80" s="90"/>
      <c r="H80" s="90"/>
      <c r="I80" s="90"/>
      <c r="J80" s="90"/>
      <c r="K80" s="90"/>
      <c r="L80" s="90"/>
      <c r="M80" s="90"/>
    </row>
    <row r="81" spans="2:13">
      <c r="B81" s="90"/>
      <c r="C81" s="90"/>
      <c r="D81" s="90"/>
      <c r="E81" s="90"/>
      <c r="F81" s="90"/>
      <c r="G81" s="90"/>
      <c r="H81" s="90"/>
      <c r="I81" s="90"/>
      <c r="J81" s="90"/>
      <c r="K81" s="90"/>
      <c r="L81" s="90"/>
      <c r="M81" s="90"/>
    </row>
    <row r="82" spans="2:13">
      <c r="B82" s="90"/>
      <c r="C82" s="90"/>
      <c r="D82" s="90"/>
      <c r="E82" s="90"/>
      <c r="F82" s="90"/>
      <c r="G82" s="90"/>
      <c r="H82" s="90"/>
      <c r="I82" s="90"/>
      <c r="J82" s="90"/>
      <c r="K82" s="90"/>
      <c r="L82" s="90"/>
      <c r="M82" s="90"/>
    </row>
    <row r="83" spans="2:13">
      <c r="B83" s="90"/>
      <c r="C83" s="90"/>
      <c r="D83" s="90"/>
      <c r="E83" s="90"/>
      <c r="F83" s="90"/>
      <c r="G83" s="90"/>
      <c r="H83" s="90"/>
      <c r="I83" s="90"/>
      <c r="J83" s="90"/>
      <c r="K83" s="90"/>
      <c r="L83" s="90"/>
      <c r="M83" s="90"/>
    </row>
    <row r="84" spans="2:13">
      <c r="B84" s="90"/>
      <c r="C84" s="90"/>
      <c r="D84" s="90"/>
      <c r="E84" s="90"/>
      <c r="F84" s="90"/>
      <c r="G84" s="90"/>
      <c r="H84" s="90"/>
      <c r="I84" s="90"/>
      <c r="J84" s="90"/>
      <c r="K84" s="90"/>
      <c r="L84" s="90"/>
      <c r="M84" s="90"/>
    </row>
    <row r="85" spans="2:13">
      <c r="B85" s="90"/>
      <c r="C85" s="90"/>
      <c r="D85" s="90"/>
      <c r="E85" s="90"/>
      <c r="F85" s="90"/>
      <c r="G85" s="90"/>
      <c r="H85" s="90"/>
      <c r="I85" s="90"/>
      <c r="J85" s="90"/>
      <c r="K85" s="90"/>
      <c r="L85" s="90"/>
      <c r="M85" s="90"/>
    </row>
    <row r="86" spans="2:13">
      <c r="B86" s="90"/>
      <c r="C86" s="90"/>
      <c r="D86" s="90"/>
      <c r="E86" s="90"/>
      <c r="F86" s="90"/>
      <c r="G86" s="90"/>
      <c r="H86" s="90"/>
      <c r="I86" s="90"/>
      <c r="J86" s="90"/>
      <c r="K86" s="90"/>
      <c r="L86" s="90"/>
      <c r="M86" s="90"/>
    </row>
    <row r="87" spans="2:13">
      <c r="B87" s="90"/>
      <c r="C87" s="90"/>
      <c r="D87" s="90"/>
      <c r="E87" s="90"/>
      <c r="F87" s="90"/>
      <c r="G87" s="90"/>
      <c r="H87" s="90"/>
      <c r="I87" s="90"/>
      <c r="J87" s="90"/>
      <c r="K87" s="90"/>
      <c r="L87" s="90"/>
      <c r="M87" s="90"/>
    </row>
    <row r="88" spans="2:13">
      <c r="B88" s="90"/>
      <c r="C88" s="90"/>
      <c r="D88" s="90"/>
      <c r="E88" s="90"/>
      <c r="F88" s="90"/>
      <c r="G88" s="90"/>
      <c r="H88" s="90"/>
      <c r="I88" s="90"/>
      <c r="J88" s="90"/>
      <c r="K88" s="90"/>
      <c r="L88" s="90"/>
      <c r="M88" s="90"/>
    </row>
    <row r="89" spans="2:13">
      <c r="B89" s="90"/>
      <c r="C89" s="90"/>
      <c r="D89" s="90"/>
      <c r="E89" s="90"/>
      <c r="F89" s="90"/>
      <c r="G89" s="90"/>
      <c r="H89" s="90"/>
      <c r="I89" s="90"/>
      <c r="J89" s="90"/>
      <c r="K89" s="90"/>
      <c r="L89" s="90"/>
      <c r="M89" s="90"/>
    </row>
    <row r="90" spans="2:13">
      <c r="B90" s="90"/>
      <c r="C90" s="90"/>
      <c r="D90" s="90"/>
      <c r="E90" s="90"/>
      <c r="F90" s="90"/>
      <c r="G90" s="90"/>
      <c r="H90" s="90"/>
      <c r="I90" s="90"/>
      <c r="J90" s="90"/>
      <c r="K90" s="90"/>
      <c r="L90" s="90"/>
      <c r="M90" s="90"/>
    </row>
    <row r="91" spans="2:13">
      <c r="B91" s="90"/>
      <c r="C91" s="90"/>
      <c r="D91" s="90"/>
      <c r="E91" s="90"/>
      <c r="F91" s="90"/>
      <c r="G91" s="90"/>
      <c r="H91" s="90"/>
      <c r="I91" s="90"/>
      <c r="J91" s="90"/>
      <c r="K91" s="90"/>
      <c r="L91" s="90"/>
      <c r="M91" s="90"/>
    </row>
    <row r="92" spans="2:13">
      <c r="B92" s="90"/>
      <c r="C92" s="90"/>
      <c r="D92" s="90"/>
      <c r="E92" s="90"/>
      <c r="F92" s="90"/>
      <c r="G92" s="90"/>
      <c r="H92" s="90"/>
      <c r="I92" s="90"/>
      <c r="J92" s="90"/>
      <c r="K92" s="90"/>
      <c r="L92" s="90"/>
      <c r="M92" s="90"/>
    </row>
    <row r="93" spans="2:13">
      <c r="B93" s="90"/>
      <c r="C93" s="90"/>
      <c r="D93" s="90"/>
      <c r="E93" s="90"/>
      <c r="F93" s="90"/>
      <c r="G93" s="90"/>
      <c r="H93" s="90"/>
      <c r="I93" s="90"/>
      <c r="J93" s="90"/>
      <c r="K93" s="90"/>
      <c r="L93" s="90"/>
      <c r="M93" s="90"/>
    </row>
    <row r="94" spans="2:13">
      <c r="B94" s="90" t="s">
        <v>838</v>
      </c>
      <c r="C94" s="90"/>
      <c r="D94" s="90"/>
      <c r="E94" s="90"/>
      <c r="F94" s="90"/>
      <c r="G94" s="90"/>
      <c r="H94" s="90"/>
      <c r="I94" s="90"/>
      <c r="J94" s="90"/>
      <c r="K94" s="90"/>
      <c r="L94" s="90"/>
      <c r="M94" s="90"/>
    </row>
    <row r="95" spans="2:13">
      <c r="B95" s="90"/>
      <c r="C95" s="90"/>
      <c r="D95" s="90"/>
      <c r="E95" s="90"/>
      <c r="F95" s="90"/>
      <c r="G95" s="90"/>
      <c r="H95" s="90"/>
      <c r="I95" s="90"/>
      <c r="J95" s="90"/>
      <c r="K95" s="90"/>
      <c r="L95" s="90"/>
      <c r="M95" s="90"/>
    </row>
    <row r="96" spans="2:13">
      <c r="B96" s="90" t="s">
        <v>839</v>
      </c>
      <c r="C96" s="90"/>
      <c r="D96" s="90"/>
      <c r="E96" s="90"/>
      <c r="F96" s="90"/>
      <c r="G96" s="90"/>
      <c r="H96" s="90"/>
      <c r="I96" s="90"/>
      <c r="J96" s="90"/>
      <c r="K96" s="90"/>
      <c r="L96" s="90"/>
      <c r="M96" s="90"/>
    </row>
    <row r="97" spans="2:13">
      <c r="B97" s="90" t="s">
        <v>840</v>
      </c>
      <c r="C97" s="90"/>
      <c r="D97" s="90"/>
      <c r="E97" s="90"/>
      <c r="F97" s="90"/>
      <c r="G97" s="90"/>
      <c r="H97" s="90"/>
      <c r="I97" s="90"/>
      <c r="J97" s="90"/>
      <c r="K97" s="90"/>
      <c r="L97" s="90"/>
      <c r="M97" s="90"/>
    </row>
    <row r="98" spans="2:13">
      <c r="B98" s="90"/>
      <c r="C98" s="90"/>
      <c r="D98" s="90"/>
      <c r="E98" s="90"/>
      <c r="F98" s="90"/>
      <c r="G98" s="90"/>
      <c r="H98" s="90"/>
      <c r="I98" s="90"/>
      <c r="J98" s="90"/>
      <c r="K98" s="90"/>
      <c r="L98" s="90"/>
      <c r="M98" s="90"/>
    </row>
    <row r="99" spans="2:13">
      <c r="B99" s="90"/>
      <c r="C99" s="90"/>
      <c r="D99" s="90"/>
      <c r="E99" s="90"/>
      <c r="F99" s="90"/>
      <c r="G99" s="90"/>
      <c r="H99" s="90"/>
      <c r="I99" s="90"/>
      <c r="J99" s="90"/>
      <c r="K99" s="90"/>
      <c r="L99" s="90"/>
      <c r="M99" s="90"/>
    </row>
    <row r="100" spans="2:13">
      <c r="B100" s="90"/>
      <c r="C100" s="90"/>
      <c r="D100" s="90"/>
      <c r="E100" s="90"/>
      <c r="F100" s="90"/>
      <c r="G100" s="90"/>
      <c r="H100" s="90"/>
      <c r="I100" s="90"/>
      <c r="J100" s="90"/>
      <c r="K100" s="90"/>
      <c r="L100" s="90"/>
      <c r="M100" s="90"/>
    </row>
    <row r="101" spans="2:13">
      <c r="B101" s="90"/>
      <c r="C101" s="90"/>
      <c r="D101" s="90"/>
      <c r="E101" s="90"/>
      <c r="F101" s="90"/>
      <c r="G101" s="90"/>
      <c r="H101" s="90"/>
      <c r="I101" s="90"/>
      <c r="J101" s="90"/>
      <c r="K101" s="90"/>
      <c r="L101" s="90"/>
      <c r="M101" s="90"/>
    </row>
    <row r="102" spans="2:13">
      <c r="B102" s="90"/>
      <c r="C102" s="90"/>
      <c r="D102" s="90"/>
      <c r="E102" s="90"/>
      <c r="F102" s="90"/>
      <c r="G102" s="90"/>
      <c r="H102" s="90"/>
      <c r="I102" s="90"/>
      <c r="J102" s="90"/>
      <c r="K102" s="90"/>
      <c r="L102" s="90"/>
      <c r="M102" s="90"/>
    </row>
    <row r="103" spans="2:13">
      <c r="B103" s="90"/>
      <c r="C103" s="90"/>
      <c r="D103" s="90"/>
      <c r="E103" s="90"/>
      <c r="F103" s="90"/>
      <c r="G103" s="90"/>
      <c r="H103" s="90"/>
      <c r="I103" s="90"/>
      <c r="J103" s="90"/>
      <c r="K103" s="90"/>
      <c r="L103" s="90"/>
      <c r="M103" s="90"/>
    </row>
    <row r="104" spans="2:13">
      <c r="B104" s="90"/>
      <c r="C104" s="90"/>
      <c r="D104" s="90"/>
      <c r="E104" s="90"/>
      <c r="F104" s="90"/>
      <c r="G104" s="90"/>
      <c r="H104" s="90"/>
      <c r="I104" s="90"/>
      <c r="J104" s="90"/>
      <c r="K104" s="90"/>
      <c r="L104" s="90"/>
      <c r="M104" s="90"/>
    </row>
    <row r="105" spans="2:13">
      <c r="B105" s="90"/>
      <c r="C105" s="90"/>
      <c r="D105" s="90"/>
      <c r="E105" s="90"/>
      <c r="F105" s="90"/>
      <c r="G105" s="90"/>
      <c r="H105" s="90"/>
      <c r="I105" s="90"/>
      <c r="J105" s="90"/>
      <c r="K105" s="90"/>
      <c r="L105" s="90"/>
      <c r="M105" s="90"/>
    </row>
    <row r="106" spans="2:13">
      <c r="B106" s="90"/>
      <c r="C106" s="90"/>
      <c r="D106" s="90"/>
      <c r="E106" s="90"/>
      <c r="F106" s="90"/>
      <c r="G106" s="90"/>
      <c r="H106" s="90"/>
      <c r="I106" s="90"/>
      <c r="J106" s="90"/>
      <c r="K106" s="90"/>
      <c r="L106" s="90"/>
      <c r="M106" s="90"/>
    </row>
    <row r="107" spans="2:13">
      <c r="B107" s="90"/>
      <c r="C107" s="90"/>
      <c r="D107" s="90"/>
      <c r="E107" s="90"/>
      <c r="F107" s="90"/>
      <c r="G107" s="90"/>
      <c r="H107" s="90"/>
      <c r="I107" s="90"/>
      <c r="J107" s="90"/>
      <c r="K107" s="90"/>
      <c r="L107" s="90"/>
      <c r="M107" s="90"/>
    </row>
    <row r="108" spans="2:13">
      <c r="B108" s="90"/>
      <c r="C108" s="90"/>
      <c r="D108" s="90"/>
      <c r="E108" s="90"/>
      <c r="F108" s="90"/>
      <c r="G108" s="90"/>
      <c r="H108" s="90"/>
      <c r="I108" s="90"/>
      <c r="J108" s="90"/>
      <c r="K108" s="90"/>
      <c r="L108" s="90"/>
      <c r="M108" s="90"/>
    </row>
    <row r="109" spans="2:13">
      <c r="B109" s="90"/>
      <c r="C109" s="90"/>
      <c r="D109" s="90"/>
      <c r="E109" s="90"/>
      <c r="F109" s="90"/>
      <c r="G109" s="90"/>
      <c r="H109" s="90"/>
      <c r="I109" s="90"/>
      <c r="J109" s="90"/>
      <c r="K109" s="90"/>
      <c r="L109" s="90"/>
      <c r="M109" s="90"/>
    </row>
    <row r="110" spans="2:13">
      <c r="B110" s="90"/>
      <c r="C110" s="90"/>
      <c r="D110" s="90"/>
      <c r="E110" s="90"/>
      <c r="F110" s="90"/>
      <c r="G110" s="90"/>
      <c r="H110" s="90"/>
      <c r="I110" s="90"/>
      <c r="J110" s="90"/>
      <c r="K110" s="90"/>
      <c r="L110" s="90"/>
      <c r="M110" s="90"/>
    </row>
    <row r="111" spans="2:13">
      <c r="B111" s="90" t="s">
        <v>841</v>
      </c>
      <c r="C111" s="90"/>
      <c r="D111" s="90"/>
      <c r="E111" s="90"/>
      <c r="F111" s="90"/>
      <c r="G111" s="90"/>
      <c r="H111" s="90"/>
      <c r="I111" s="90"/>
      <c r="J111" s="90"/>
      <c r="K111" s="90"/>
      <c r="L111" s="90"/>
      <c r="M111" s="90"/>
    </row>
    <row r="112" spans="2:13">
      <c r="B112" s="90"/>
      <c r="C112" s="90"/>
      <c r="D112" s="90"/>
      <c r="E112" s="90"/>
      <c r="F112" s="90"/>
      <c r="G112" s="90"/>
      <c r="H112" s="90"/>
      <c r="I112" s="90"/>
      <c r="J112" s="90"/>
      <c r="K112" s="90"/>
      <c r="L112" s="90"/>
      <c r="M112" s="90"/>
    </row>
    <row r="113" spans="2:13">
      <c r="B113" s="90" t="s">
        <v>842</v>
      </c>
      <c r="C113" s="90"/>
      <c r="D113" s="90"/>
      <c r="E113" s="90"/>
      <c r="F113" s="90"/>
      <c r="G113" s="90"/>
      <c r="H113" s="90"/>
      <c r="I113" s="90"/>
      <c r="J113" s="90"/>
      <c r="K113" s="90"/>
      <c r="L113" s="90"/>
      <c r="M113" s="90"/>
    </row>
    <row r="114" spans="2:13">
      <c r="B114" s="90"/>
      <c r="C114" s="90"/>
      <c r="D114" s="90"/>
      <c r="E114" s="90"/>
      <c r="F114" s="90"/>
      <c r="G114" s="90"/>
      <c r="H114" s="90"/>
      <c r="I114" s="90"/>
      <c r="J114" s="90"/>
      <c r="K114" s="90"/>
      <c r="L114" s="90"/>
      <c r="M114" s="90"/>
    </row>
    <row r="115" spans="2:13">
      <c r="B115" s="90"/>
      <c r="C115" s="90"/>
      <c r="D115" s="90"/>
      <c r="E115" s="90"/>
      <c r="F115" s="90"/>
      <c r="G115" s="90"/>
      <c r="H115" s="90"/>
      <c r="I115" s="90"/>
      <c r="J115" s="90"/>
      <c r="K115" s="90"/>
      <c r="L115" s="90"/>
      <c r="M115" s="90"/>
    </row>
    <row r="116" spans="2:13">
      <c r="B116" s="90"/>
      <c r="C116" s="90"/>
      <c r="D116" s="90"/>
      <c r="E116" s="90"/>
      <c r="F116" s="90"/>
      <c r="G116" s="90"/>
      <c r="H116" s="90"/>
      <c r="I116" s="90"/>
      <c r="J116" s="90"/>
      <c r="K116" s="90"/>
      <c r="L116" s="90"/>
      <c r="M116" s="90"/>
    </row>
    <row r="117" spans="2:13">
      <c r="B117" s="90"/>
      <c r="C117" s="90"/>
      <c r="D117" s="90"/>
      <c r="E117" s="90"/>
      <c r="F117" s="90"/>
      <c r="G117" s="90"/>
      <c r="H117" s="90"/>
      <c r="I117" s="90"/>
      <c r="J117" s="90"/>
      <c r="K117" s="90"/>
      <c r="L117" s="90"/>
      <c r="M117" s="90"/>
    </row>
    <row r="118" spans="2:13">
      <c r="B118" s="90"/>
      <c r="C118" s="90"/>
      <c r="D118" s="90"/>
      <c r="E118" s="90"/>
      <c r="F118" s="90"/>
      <c r="G118" s="90"/>
      <c r="H118" s="90"/>
      <c r="I118" s="90"/>
      <c r="J118" s="90"/>
      <c r="K118" s="90"/>
      <c r="L118" s="90"/>
      <c r="M118" s="90"/>
    </row>
    <row r="119" spans="2:13">
      <c r="B119" s="90"/>
      <c r="C119" s="90"/>
      <c r="D119" s="90"/>
      <c r="E119" s="90"/>
      <c r="F119" s="90"/>
      <c r="G119" s="90"/>
      <c r="H119" s="90"/>
      <c r="I119" s="90"/>
      <c r="J119" s="90"/>
      <c r="K119" s="90"/>
      <c r="L119" s="90"/>
      <c r="M119" s="90"/>
    </row>
    <row r="120" spans="2:13">
      <c r="B120" s="90"/>
      <c r="C120" s="90"/>
      <c r="D120" s="90"/>
      <c r="E120" s="90"/>
      <c r="F120" s="90"/>
      <c r="G120" s="90"/>
      <c r="H120" s="90"/>
      <c r="I120" s="90"/>
      <c r="J120" s="90"/>
      <c r="K120" s="90"/>
      <c r="L120" s="90"/>
      <c r="M120" s="90"/>
    </row>
    <row r="121" spans="2:13">
      <c r="B121" s="90"/>
      <c r="C121" s="90"/>
      <c r="D121" s="90"/>
      <c r="E121" s="90"/>
      <c r="F121" s="90"/>
      <c r="G121" s="90"/>
      <c r="H121" s="90"/>
      <c r="I121" s="90"/>
      <c r="J121" s="90"/>
      <c r="K121" s="90"/>
      <c r="L121" s="90"/>
      <c r="M121" s="90"/>
    </row>
    <row r="122" spans="2:13">
      <c r="B122" s="90"/>
      <c r="C122" s="90"/>
      <c r="D122" s="90"/>
      <c r="E122" s="90"/>
      <c r="F122" s="90"/>
      <c r="G122" s="90"/>
      <c r="H122" s="90"/>
      <c r="I122" s="90"/>
      <c r="J122" s="90"/>
      <c r="K122" s="90"/>
      <c r="L122" s="90"/>
      <c r="M122" s="90"/>
    </row>
    <row r="123" spans="2:13">
      <c r="B123" s="90"/>
      <c r="C123" s="90"/>
      <c r="D123" s="90"/>
      <c r="E123" s="90"/>
      <c r="F123" s="90"/>
      <c r="G123" s="90"/>
      <c r="H123" s="90"/>
      <c r="I123" s="90"/>
      <c r="J123" s="90"/>
      <c r="K123" s="90"/>
      <c r="L123" s="90"/>
      <c r="M123" s="90"/>
    </row>
    <row r="124" spans="2:13">
      <c r="B124" s="90"/>
      <c r="C124" s="90"/>
      <c r="D124" s="90"/>
      <c r="E124" s="90"/>
      <c r="F124" s="90"/>
      <c r="G124" s="90"/>
      <c r="H124" s="90"/>
      <c r="I124" s="90"/>
      <c r="J124" s="90"/>
      <c r="K124" s="90"/>
      <c r="L124" s="90"/>
      <c r="M124" s="90"/>
    </row>
    <row r="125" spans="2:13">
      <c r="B125" s="90"/>
      <c r="C125" s="90"/>
      <c r="D125" s="90"/>
      <c r="E125" s="90"/>
      <c r="F125" s="90"/>
      <c r="G125" s="90"/>
      <c r="H125" s="90"/>
      <c r="I125" s="90"/>
      <c r="J125" s="90"/>
      <c r="K125" s="90"/>
      <c r="L125" s="90"/>
      <c r="M125" s="90"/>
    </row>
    <row r="126" spans="2:13">
      <c r="B126" s="3" t="s">
        <v>843</v>
      </c>
      <c r="C126" s="3"/>
      <c r="D126" s="3"/>
      <c r="E126" s="3"/>
      <c r="F126" s="3"/>
      <c r="G126" s="90"/>
      <c r="H126" s="90"/>
      <c r="I126" s="90"/>
      <c r="J126" s="90"/>
      <c r="K126" s="90"/>
      <c r="L126" s="90"/>
      <c r="M126" s="90"/>
    </row>
    <row r="127" spans="2:13">
      <c r="F127" s="90"/>
      <c r="G127" s="90"/>
      <c r="H127" s="90"/>
      <c r="I127" s="90"/>
      <c r="J127" s="90"/>
      <c r="K127" s="90"/>
      <c r="L127" s="90"/>
      <c r="M127" s="90"/>
    </row>
    <row r="128" spans="2:13">
      <c r="B128" s="4" t="s">
        <v>844</v>
      </c>
      <c r="F128" s="90"/>
      <c r="G128" s="90"/>
      <c r="H128" s="90"/>
      <c r="I128" s="90"/>
      <c r="J128" s="90"/>
      <c r="K128" s="90"/>
      <c r="L128" s="90"/>
      <c r="M128" s="90"/>
    </row>
    <row r="129" spans="2:13">
      <c r="F129" s="90"/>
      <c r="G129" s="90"/>
      <c r="H129" s="90"/>
      <c r="I129" s="90"/>
      <c r="J129" s="90"/>
      <c r="K129" s="90"/>
      <c r="L129" s="90"/>
      <c r="M129" s="90"/>
    </row>
    <row r="130" spans="2:13">
      <c r="B130" t="s">
        <v>857</v>
      </c>
      <c r="F130" s="90"/>
      <c r="G130" s="90"/>
      <c r="H130" s="90"/>
      <c r="I130" s="90"/>
      <c r="J130" s="90"/>
      <c r="K130" s="90"/>
      <c r="L130" s="90"/>
      <c r="M130" s="90"/>
    </row>
    <row r="131" spans="2:13">
      <c r="B131" s="91" t="s">
        <v>858</v>
      </c>
      <c r="F131" s="90"/>
      <c r="G131" s="90"/>
      <c r="H131" s="90"/>
      <c r="I131" s="90"/>
      <c r="J131" s="90"/>
      <c r="K131" s="90"/>
      <c r="L131" s="90"/>
      <c r="M131" s="90"/>
    </row>
    <row r="132" spans="2:13">
      <c r="B132" t="s">
        <v>859</v>
      </c>
      <c r="F132" s="90"/>
      <c r="G132" s="90"/>
      <c r="H132" s="90"/>
      <c r="I132" s="90"/>
      <c r="J132" s="90"/>
      <c r="K132" s="90"/>
      <c r="L132" s="90"/>
      <c r="M132" s="90"/>
    </row>
    <row r="133" spans="2:13">
      <c r="B133" t="s">
        <v>860</v>
      </c>
    </row>
    <row r="137" spans="2:13">
      <c r="B137" s="4" t="s">
        <v>845</v>
      </c>
    </row>
    <row r="139" spans="2:13">
      <c r="B139" t="s">
        <v>846</v>
      </c>
    </row>
    <row r="140" spans="2:13">
      <c r="B140" s="91" t="s">
        <v>847</v>
      </c>
    </row>
    <row r="141" spans="2:13">
      <c r="B141" t="s">
        <v>848</v>
      </c>
    </row>
    <row r="142" spans="2:13">
      <c r="B142" t="s">
        <v>849</v>
      </c>
    </row>
    <row r="143" spans="2:13">
      <c r="B143" t="s">
        <v>855</v>
      </c>
    </row>
    <row r="146" spans="2:2">
      <c r="B146" t="s">
        <v>853</v>
      </c>
    </row>
    <row r="147" spans="2:2">
      <c r="B147" s="91" t="s">
        <v>851</v>
      </c>
    </row>
    <row r="148" spans="2:2">
      <c r="B148" t="s">
        <v>850</v>
      </c>
    </row>
    <row r="149" spans="2:2">
      <c r="B149" t="s">
        <v>855</v>
      </c>
    </row>
    <row r="152" spans="2:2">
      <c r="B152" t="s">
        <v>854</v>
      </c>
    </row>
    <row r="153" spans="2:2">
      <c r="B153" s="91" t="s">
        <v>852</v>
      </c>
    </row>
    <row r="154" spans="2:2">
      <c r="B154" t="s">
        <v>856</v>
      </c>
    </row>
  </sheetData>
  <phoneticPr fontId="1" type="noConversion"/>
  <hyperlinks>
    <hyperlink ref="B140" r:id="rId1" xr:uid="{BBF9D740-7053-409B-81DB-59C73E406F1B}"/>
    <hyperlink ref="B147" r:id="rId2" xr:uid="{358DAB60-D78C-4790-9DA2-204004634921}"/>
    <hyperlink ref="B153" r:id="rId3" xr:uid="{DE3C9E0E-CE15-4C1E-A1E9-021B358DE7A0}"/>
    <hyperlink ref="B131" r:id="rId4" xr:uid="{390ED734-80D3-4DC1-AF95-FC5545CB3FE7}"/>
  </hyperlinks>
  <pageMargins left="0.7" right="0.7" top="0.75" bottom="0.75" header="0.3" footer="0.3"/>
  <pageSetup paperSize="9" orientation="portrait" r:id="rId5"/>
  <drawing r:id="rId6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041FFC-549C-4A74-99F4-8B9F65FF4766}">
  <dimension ref="B2:BA66"/>
  <sheetViews>
    <sheetView showGridLines="0" workbookViewId="0">
      <selection activeCell="B115" sqref="B115"/>
    </sheetView>
  </sheetViews>
  <sheetFormatPr defaultRowHeight="17.399999999999999"/>
  <cols>
    <col min="1" max="1" width="4.19921875" customWidth="1"/>
    <col min="2" max="2" width="23.5" customWidth="1"/>
  </cols>
  <sheetData>
    <row r="2" spans="2:11" ht="30">
      <c r="B2" s="1" t="s">
        <v>395</v>
      </c>
      <c r="C2" s="13"/>
      <c r="D2" s="13"/>
      <c r="E2" s="13"/>
      <c r="F2" s="13"/>
      <c r="G2" s="13"/>
      <c r="H2" s="13"/>
      <c r="I2" s="13"/>
      <c r="J2" s="13"/>
      <c r="K2" s="13"/>
    </row>
    <row r="14" spans="2:11" ht="18" customHeight="1"/>
    <row r="19" spans="2:53">
      <c r="B19" t="s">
        <v>567</v>
      </c>
    </row>
    <row r="20" spans="2:53">
      <c r="B20" t="s">
        <v>568</v>
      </c>
    </row>
    <row r="22" spans="2:53" ht="21.6">
      <c r="B22" s="50" t="s">
        <v>557</v>
      </c>
      <c r="C22" s="52"/>
      <c r="D22" s="52"/>
      <c r="E22" s="52"/>
      <c r="F22" s="52"/>
      <c r="G22" s="52"/>
      <c r="H22" s="52"/>
      <c r="I22" s="52"/>
      <c r="J22" s="52" t="s">
        <v>559</v>
      </c>
      <c r="K22" s="52"/>
      <c r="L22" s="52"/>
      <c r="M22" s="52"/>
      <c r="N22" s="52"/>
      <c r="O22" s="52"/>
      <c r="P22" s="52"/>
      <c r="Q22" s="52"/>
      <c r="R22" s="52" t="s">
        <v>558</v>
      </c>
      <c r="S22" s="52"/>
      <c r="T22" s="52"/>
      <c r="U22" s="52"/>
      <c r="V22" s="52"/>
      <c r="W22" s="52"/>
      <c r="X22" s="52"/>
      <c r="Y22" s="52"/>
      <c r="Z22" s="52"/>
      <c r="AA22" s="52"/>
      <c r="AC22" s="52"/>
      <c r="AD22" s="52" t="s">
        <v>562</v>
      </c>
      <c r="AE22" s="52"/>
      <c r="AF22" s="52"/>
      <c r="AG22" s="52"/>
      <c r="AH22" s="52"/>
      <c r="AI22" s="52"/>
      <c r="AJ22" s="52"/>
      <c r="AK22" s="52"/>
      <c r="AL22" s="52" t="s">
        <v>563</v>
      </c>
      <c r="AM22" s="52"/>
      <c r="AN22" s="52"/>
      <c r="AO22" s="52"/>
      <c r="AP22" s="52"/>
      <c r="AQ22" s="52"/>
      <c r="AR22" s="52" t="s">
        <v>565</v>
      </c>
      <c r="AS22" s="52"/>
      <c r="AT22" s="52" t="s">
        <v>560</v>
      </c>
      <c r="AU22" s="52"/>
      <c r="AV22" s="52" t="s">
        <v>561</v>
      </c>
      <c r="AW22" s="52"/>
      <c r="AX22" s="52" t="s">
        <v>564</v>
      </c>
      <c r="AY22" s="52"/>
      <c r="AZ22" s="52"/>
      <c r="BA22" s="53" t="s">
        <v>566</v>
      </c>
    </row>
    <row r="23" spans="2:53">
      <c r="B23" s="31" t="s">
        <v>487</v>
      </c>
      <c r="C23" s="32" t="s">
        <v>488</v>
      </c>
      <c r="D23" s="32" t="s">
        <v>489</v>
      </c>
      <c r="E23" s="32" t="s">
        <v>490</v>
      </c>
      <c r="F23" s="32" t="s">
        <v>491</v>
      </c>
      <c r="G23" s="32" t="s">
        <v>492</v>
      </c>
      <c r="H23" s="32" t="s">
        <v>493</v>
      </c>
      <c r="I23" s="32" t="s">
        <v>494</v>
      </c>
      <c r="J23" s="32" t="s">
        <v>495</v>
      </c>
      <c r="K23" s="32" t="s">
        <v>496</v>
      </c>
      <c r="L23" s="32" t="s">
        <v>497</v>
      </c>
      <c r="M23" s="32" t="s">
        <v>498</v>
      </c>
      <c r="N23" s="32" t="s">
        <v>499</v>
      </c>
      <c r="O23" s="32" t="s">
        <v>500</v>
      </c>
      <c r="P23" s="32" t="s">
        <v>501</v>
      </c>
      <c r="Q23" s="32" t="s">
        <v>502</v>
      </c>
      <c r="R23" s="32" t="s">
        <v>503</v>
      </c>
      <c r="S23" s="32" t="s">
        <v>504</v>
      </c>
      <c r="T23" s="32" t="s">
        <v>505</v>
      </c>
      <c r="U23" s="32" t="s">
        <v>506</v>
      </c>
      <c r="V23" s="32" t="s">
        <v>507</v>
      </c>
      <c r="W23" s="32" t="s">
        <v>508</v>
      </c>
      <c r="X23" s="32" t="s">
        <v>509</v>
      </c>
      <c r="Y23" s="32" t="s">
        <v>510</v>
      </c>
      <c r="Z23" s="32" t="s">
        <v>511</v>
      </c>
      <c r="AA23" s="32" t="s">
        <v>512</v>
      </c>
      <c r="AB23" s="32" t="s">
        <v>513</v>
      </c>
      <c r="AC23" s="32" t="s">
        <v>514</v>
      </c>
      <c r="AD23" s="32" t="s">
        <v>515</v>
      </c>
      <c r="AE23" s="32" t="s">
        <v>516</v>
      </c>
      <c r="AF23" s="32" t="s">
        <v>517</v>
      </c>
      <c r="AG23" s="32" t="s">
        <v>518</v>
      </c>
      <c r="AH23" s="32" t="s">
        <v>519</v>
      </c>
      <c r="AI23" s="32" t="s">
        <v>520</v>
      </c>
      <c r="AJ23" s="32" t="s">
        <v>521</v>
      </c>
      <c r="AK23" s="32" t="s">
        <v>522</v>
      </c>
      <c r="AL23" s="32" t="s">
        <v>523</v>
      </c>
      <c r="AM23" s="32" t="s">
        <v>524</v>
      </c>
      <c r="AN23" s="32" t="s">
        <v>525</v>
      </c>
      <c r="AO23" s="32" t="s">
        <v>526</v>
      </c>
      <c r="AP23" s="32" t="s">
        <v>527</v>
      </c>
      <c r="AQ23" s="32" t="s">
        <v>528</v>
      </c>
      <c r="AR23" s="32" t="s">
        <v>529</v>
      </c>
      <c r="AS23" s="32" t="s">
        <v>530</v>
      </c>
      <c r="AT23" s="32" t="s">
        <v>531</v>
      </c>
      <c r="AU23" s="32" t="s">
        <v>532</v>
      </c>
      <c r="AV23" s="32" t="s">
        <v>533</v>
      </c>
      <c r="AW23" s="32" t="s">
        <v>534</v>
      </c>
      <c r="AX23" s="32" t="s">
        <v>535</v>
      </c>
      <c r="AY23" s="32" t="s">
        <v>536</v>
      </c>
      <c r="AZ23" s="32" t="s">
        <v>537</v>
      </c>
      <c r="BA23" s="32" t="s">
        <v>538</v>
      </c>
    </row>
    <row r="24" spans="2:53">
      <c r="B24" s="29"/>
      <c r="C24" s="29"/>
      <c r="D24" s="29"/>
      <c r="E24" s="29"/>
      <c r="F24" s="29"/>
      <c r="G24" s="29"/>
      <c r="H24" s="29"/>
      <c r="I24" s="29"/>
      <c r="J24" s="29"/>
      <c r="K24" s="29"/>
      <c r="L24" s="29"/>
      <c r="M24" s="29"/>
      <c r="N24" s="29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  <c r="AA24" s="29"/>
      <c r="AB24" s="29"/>
      <c r="AC24" s="29"/>
      <c r="AD24" s="29"/>
      <c r="AE24" s="29"/>
      <c r="AF24" s="29"/>
      <c r="AG24" s="29"/>
      <c r="AH24" s="29"/>
      <c r="AI24" s="29"/>
      <c r="AJ24" s="29"/>
      <c r="AK24" s="29"/>
      <c r="AL24" s="29"/>
      <c r="AM24" s="29"/>
      <c r="AN24" s="29"/>
      <c r="AO24" s="29"/>
      <c r="AP24" s="29"/>
      <c r="AQ24" s="29"/>
      <c r="AR24" s="29"/>
      <c r="AS24" s="29"/>
      <c r="AT24" s="29"/>
      <c r="AU24" s="29"/>
      <c r="AV24" s="29"/>
      <c r="AW24" s="29"/>
      <c r="AX24" s="29"/>
      <c r="AY24" s="29"/>
      <c r="AZ24" s="29"/>
      <c r="BA24" s="29"/>
    </row>
    <row r="25" spans="2:53">
      <c r="B25" s="33" t="s">
        <v>539</v>
      </c>
      <c r="C25" s="34">
        <v>22.19</v>
      </c>
      <c r="D25" s="34">
        <v>30.38</v>
      </c>
      <c r="E25" s="34">
        <v>22.88</v>
      </c>
      <c r="F25" s="34">
        <v>24.26</v>
      </c>
      <c r="G25" s="34">
        <v>30.94</v>
      </c>
      <c r="H25" s="34">
        <v>44.36</v>
      </c>
      <c r="I25" s="34">
        <v>36.619999999999997</v>
      </c>
      <c r="J25" s="34">
        <v>39.880000000000003</v>
      </c>
      <c r="K25" s="34">
        <v>34.47</v>
      </c>
      <c r="L25" s="34">
        <v>47.49</v>
      </c>
      <c r="M25" s="34">
        <v>36.89</v>
      </c>
      <c r="N25" s="34">
        <v>45.61</v>
      </c>
      <c r="O25" s="34">
        <v>42.93</v>
      </c>
      <c r="P25" s="34">
        <v>51.97</v>
      </c>
      <c r="Q25" s="34">
        <v>42.66</v>
      </c>
      <c r="R25" s="34">
        <v>49.81</v>
      </c>
      <c r="S25" s="34">
        <v>45.82</v>
      </c>
      <c r="T25" s="34">
        <v>57.5</v>
      </c>
      <c r="U25" s="34">
        <v>38.119999999999997</v>
      </c>
      <c r="V25" s="34">
        <v>44.26</v>
      </c>
      <c r="W25" s="34">
        <v>43.25</v>
      </c>
      <c r="X25" s="34">
        <v>74.790000000000006</v>
      </c>
      <c r="Y25" s="34">
        <v>47.06</v>
      </c>
      <c r="Z25" s="34">
        <v>60.4</v>
      </c>
      <c r="AA25" s="34">
        <v>52.68</v>
      </c>
      <c r="AB25" s="34">
        <v>90.51</v>
      </c>
      <c r="AC25" s="34">
        <v>47.79</v>
      </c>
      <c r="AD25" s="34">
        <v>69.33</v>
      </c>
      <c r="AE25" s="34">
        <v>46.08</v>
      </c>
      <c r="AF25" s="34">
        <v>93.08</v>
      </c>
      <c r="AG25" s="34">
        <v>53.87</v>
      </c>
      <c r="AH25" s="34">
        <v>52.36</v>
      </c>
      <c r="AI25" s="34">
        <v>49.24</v>
      </c>
      <c r="AJ25" s="34">
        <v>82.76</v>
      </c>
      <c r="AK25" s="34">
        <v>64.47</v>
      </c>
      <c r="AL25" s="34">
        <v>79.41</v>
      </c>
      <c r="AM25" s="34">
        <v>66.38</v>
      </c>
      <c r="AN25" s="34">
        <v>88.31</v>
      </c>
      <c r="AO25" s="34">
        <v>56.01</v>
      </c>
      <c r="AP25" s="34">
        <v>75.89</v>
      </c>
      <c r="AQ25" s="34">
        <v>54.25</v>
      </c>
      <c r="AR25" s="34">
        <v>91.03</v>
      </c>
      <c r="AS25" s="34">
        <v>84.12</v>
      </c>
      <c r="AT25" s="34">
        <v>97.46</v>
      </c>
      <c r="AU25" s="34">
        <v>81.099999999999994</v>
      </c>
      <c r="AV25" s="34">
        <v>124.09</v>
      </c>
      <c r="AW25" s="34">
        <v>94.44</v>
      </c>
      <c r="AX25" s="34">
        <v>120.26</v>
      </c>
      <c r="AY25" s="34">
        <v>84.58</v>
      </c>
      <c r="AZ25" s="34">
        <v>108.42</v>
      </c>
      <c r="BA25" s="34">
        <v>122.47</v>
      </c>
    </row>
    <row r="26" spans="2:53">
      <c r="B26" s="49" t="s">
        <v>554</v>
      </c>
      <c r="C26" s="36"/>
      <c r="D26" s="36"/>
      <c r="E26" s="36"/>
      <c r="F26" s="36"/>
      <c r="G26" s="37">
        <v>0.39400000000000002</v>
      </c>
      <c r="H26" s="37">
        <v>0.46</v>
      </c>
      <c r="I26" s="37">
        <v>0.60099999999999998</v>
      </c>
      <c r="J26" s="37">
        <v>0.64400000000000002</v>
      </c>
      <c r="K26" s="37">
        <v>0.114</v>
      </c>
      <c r="L26" s="37">
        <v>7.0000000000000007E-2</v>
      </c>
      <c r="M26" s="37">
        <v>7.0000000000000001E-3</v>
      </c>
      <c r="N26" s="37">
        <v>0.14399999999999999</v>
      </c>
      <c r="O26" s="37">
        <v>0.246</v>
      </c>
      <c r="P26" s="37">
        <v>9.4E-2</v>
      </c>
      <c r="Q26" s="37">
        <v>0.156</v>
      </c>
      <c r="R26" s="37">
        <v>9.1999999999999998E-2</v>
      </c>
      <c r="S26" s="37">
        <v>6.7000000000000004E-2</v>
      </c>
      <c r="T26" s="37">
        <v>0.106</v>
      </c>
      <c r="U26" s="38">
        <v>-0.106</v>
      </c>
      <c r="V26" s="38">
        <v>-0.112</v>
      </c>
      <c r="W26" s="38">
        <v>-5.6000000000000001E-2</v>
      </c>
      <c r="X26" s="37">
        <v>0.30099999999999999</v>
      </c>
      <c r="Y26" s="37">
        <v>0.23499999999999999</v>
      </c>
      <c r="Z26" s="37">
        <v>0.36499999999999999</v>
      </c>
      <c r="AA26" s="37">
        <v>0.218</v>
      </c>
      <c r="AB26" s="37">
        <v>0.21</v>
      </c>
      <c r="AC26" s="37">
        <v>1.6E-2</v>
      </c>
      <c r="AD26" s="37">
        <v>0.14799999999999999</v>
      </c>
      <c r="AE26" s="38">
        <v>-0.125</v>
      </c>
      <c r="AF26" s="37">
        <v>2.8000000000000001E-2</v>
      </c>
      <c r="AG26" s="37">
        <v>0.127</v>
      </c>
      <c r="AH26" s="38">
        <v>-0.245</v>
      </c>
      <c r="AI26" s="37">
        <v>6.9000000000000006E-2</v>
      </c>
      <c r="AJ26" s="38">
        <v>-0.111</v>
      </c>
      <c r="AK26" s="37">
        <v>0.19700000000000001</v>
      </c>
      <c r="AL26" s="37">
        <v>0.51700000000000002</v>
      </c>
      <c r="AM26" s="37">
        <v>0.34799999999999998</v>
      </c>
      <c r="AN26" s="37">
        <v>6.7000000000000004E-2</v>
      </c>
      <c r="AO26" s="38">
        <v>-0.13100000000000001</v>
      </c>
      <c r="AP26" s="38">
        <v>-4.3999999999999997E-2</v>
      </c>
      <c r="AQ26" s="38">
        <v>-0.183</v>
      </c>
      <c r="AR26" s="37">
        <v>3.1E-2</v>
      </c>
      <c r="AS26" s="37">
        <v>0.502</v>
      </c>
      <c r="AT26" s="37">
        <v>0.28399999999999997</v>
      </c>
      <c r="AU26" s="37">
        <v>0.495</v>
      </c>
      <c r="AV26" s="37">
        <v>0.36299999999999999</v>
      </c>
      <c r="AW26" s="37">
        <v>0.123</v>
      </c>
      <c r="AX26" s="37">
        <v>0.23400000000000001</v>
      </c>
      <c r="AY26" s="37">
        <v>4.2999999999999997E-2</v>
      </c>
      <c r="AZ26" s="38">
        <v>-0.126</v>
      </c>
      <c r="BA26" s="37">
        <v>0.29699999999999999</v>
      </c>
    </row>
    <row r="27" spans="2:53" ht="18" thickBot="1">
      <c r="B27" s="39" t="s">
        <v>540</v>
      </c>
      <c r="C27" s="40">
        <v>-4</v>
      </c>
      <c r="D27" s="40">
        <v>-4.41</v>
      </c>
      <c r="E27" s="40">
        <v>-3.81</v>
      </c>
      <c r="F27" s="40">
        <v>-4.53</v>
      </c>
      <c r="G27" s="40">
        <v>-5.8</v>
      </c>
      <c r="H27" s="40">
        <v>-7.83</v>
      </c>
      <c r="I27" s="40">
        <v>-7.73</v>
      </c>
      <c r="J27" s="40">
        <v>-9.23</v>
      </c>
      <c r="K27" s="40">
        <v>-9.36</v>
      </c>
      <c r="L27" s="40">
        <v>-10.25</v>
      </c>
      <c r="M27" s="40">
        <v>-9.84</v>
      </c>
      <c r="N27" s="40">
        <v>-12.73</v>
      </c>
      <c r="O27" s="40">
        <v>-11.52</v>
      </c>
      <c r="P27" s="40">
        <v>-12.6</v>
      </c>
      <c r="Q27" s="40">
        <v>-11.09</v>
      </c>
      <c r="R27" s="40">
        <v>-12.55</v>
      </c>
      <c r="S27" s="40">
        <v>-13.46</v>
      </c>
      <c r="T27" s="40">
        <v>-13.08</v>
      </c>
      <c r="U27" s="40">
        <v>-10.48</v>
      </c>
      <c r="V27" s="40">
        <v>-11.24</v>
      </c>
      <c r="W27" s="40">
        <v>-13.34</v>
      </c>
      <c r="X27" s="40">
        <v>-14.77</v>
      </c>
      <c r="Y27" s="40">
        <v>-12.58</v>
      </c>
      <c r="Z27" s="40">
        <v>-14.95</v>
      </c>
      <c r="AA27" s="40">
        <v>-14.35</v>
      </c>
      <c r="AB27" s="40">
        <v>-14.34</v>
      </c>
      <c r="AC27" s="40">
        <v>-13.14</v>
      </c>
      <c r="AD27" s="40">
        <v>-14.98</v>
      </c>
      <c r="AE27" s="40">
        <v>-15.1</v>
      </c>
      <c r="AF27" s="40">
        <v>-15.9</v>
      </c>
      <c r="AG27" s="40">
        <v>-15.06</v>
      </c>
      <c r="AH27" s="40">
        <v>-14.18</v>
      </c>
      <c r="AI27" s="40">
        <v>-14.45</v>
      </c>
      <c r="AJ27" s="40">
        <v>-15.34</v>
      </c>
      <c r="AK27" s="40">
        <v>-14.57</v>
      </c>
      <c r="AL27" s="40">
        <v>-19.27</v>
      </c>
      <c r="AM27" s="40">
        <v>-19.829999999999998</v>
      </c>
      <c r="AN27" s="40">
        <v>-18.7</v>
      </c>
      <c r="AO27" s="40">
        <v>-16.7</v>
      </c>
      <c r="AP27" s="40">
        <v>-18.739999999999998</v>
      </c>
      <c r="AQ27" s="40">
        <v>-17.98</v>
      </c>
      <c r="AR27" s="40">
        <v>-21.92</v>
      </c>
      <c r="AS27" s="40">
        <v>-24.97</v>
      </c>
      <c r="AT27" s="40">
        <v>-28.13</v>
      </c>
      <c r="AU27" s="40">
        <v>-30.76</v>
      </c>
      <c r="AV27" s="40">
        <v>-34.229999999999997</v>
      </c>
      <c r="AW27" s="40">
        <v>-32.799999999999997</v>
      </c>
      <c r="AX27" s="40">
        <v>-35.909999999999997</v>
      </c>
      <c r="AY27" s="40">
        <v>-34.99</v>
      </c>
      <c r="AZ27" s="40">
        <v>-40.56</v>
      </c>
      <c r="BA27" s="40">
        <v>-44.19</v>
      </c>
    </row>
    <row r="28" spans="2:53">
      <c r="B28" s="41" t="s">
        <v>434</v>
      </c>
      <c r="C28" s="42">
        <v>18.190000000000001</v>
      </c>
      <c r="D28" s="42">
        <v>25.97</v>
      </c>
      <c r="E28" s="42">
        <v>19.059999999999999</v>
      </c>
      <c r="F28" s="42">
        <v>19.73</v>
      </c>
      <c r="G28" s="42">
        <v>25.14</v>
      </c>
      <c r="H28" s="42">
        <v>36.53</v>
      </c>
      <c r="I28" s="42">
        <v>28.89</v>
      </c>
      <c r="J28" s="42">
        <v>30.65</v>
      </c>
      <c r="K28" s="42">
        <v>25.11</v>
      </c>
      <c r="L28" s="42">
        <v>37.24</v>
      </c>
      <c r="M28" s="42">
        <v>27.06</v>
      </c>
      <c r="N28" s="42">
        <v>32.880000000000003</v>
      </c>
      <c r="O28" s="42">
        <v>31.42</v>
      </c>
      <c r="P28" s="42">
        <v>39.369999999999997</v>
      </c>
      <c r="Q28" s="42">
        <v>31.57</v>
      </c>
      <c r="R28" s="42">
        <v>37.26</v>
      </c>
      <c r="S28" s="42">
        <v>32.36</v>
      </c>
      <c r="T28" s="42">
        <v>44.42</v>
      </c>
      <c r="U28" s="42">
        <v>27.65</v>
      </c>
      <c r="V28" s="42">
        <v>33.01</v>
      </c>
      <c r="W28" s="42">
        <v>29.91</v>
      </c>
      <c r="X28" s="42">
        <v>60.03</v>
      </c>
      <c r="Y28" s="42">
        <v>34.479999999999997</v>
      </c>
      <c r="Z28" s="42">
        <v>45.45</v>
      </c>
      <c r="AA28" s="42">
        <v>38.32</v>
      </c>
      <c r="AB28" s="42">
        <v>76.180000000000007</v>
      </c>
      <c r="AC28" s="42">
        <v>34.659999999999997</v>
      </c>
      <c r="AD28" s="42">
        <v>54.35</v>
      </c>
      <c r="AE28" s="42">
        <v>30.98</v>
      </c>
      <c r="AF28" s="42">
        <v>77.180000000000007</v>
      </c>
      <c r="AG28" s="42">
        <v>38.81</v>
      </c>
      <c r="AH28" s="42">
        <v>38.18</v>
      </c>
      <c r="AI28" s="42">
        <v>34.79</v>
      </c>
      <c r="AJ28" s="42">
        <v>67.42</v>
      </c>
      <c r="AK28" s="42">
        <v>49.89</v>
      </c>
      <c r="AL28" s="42">
        <v>60.15</v>
      </c>
      <c r="AM28" s="42">
        <v>46.56</v>
      </c>
      <c r="AN28" s="42">
        <v>69.61</v>
      </c>
      <c r="AO28" s="42">
        <v>39.31</v>
      </c>
      <c r="AP28" s="42">
        <v>57.15</v>
      </c>
      <c r="AQ28" s="42">
        <v>36.270000000000003</v>
      </c>
      <c r="AR28" s="42">
        <v>69.11</v>
      </c>
      <c r="AS28" s="42">
        <v>59.16</v>
      </c>
      <c r="AT28" s="42">
        <v>69.33</v>
      </c>
      <c r="AU28" s="42">
        <v>50.34</v>
      </c>
      <c r="AV28" s="42">
        <v>89.85</v>
      </c>
      <c r="AW28" s="42">
        <v>61.63</v>
      </c>
      <c r="AX28" s="42">
        <v>84.35</v>
      </c>
      <c r="AY28" s="42">
        <v>49.58</v>
      </c>
      <c r="AZ28" s="42">
        <v>67.86</v>
      </c>
      <c r="BA28" s="42">
        <v>78.290000000000006</v>
      </c>
    </row>
    <row r="29" spans="2:53">
      <c r="B29" s="49" t="s">
        <v>554</v>
      </c>
      <c r="C29" s="36"/>
      <c r="D29" s="36"/>
      <c r="E29" s="36"/>
      <c r="F29" s="36"/>
      <c r="G29" s="37">
        <v>0.38200000000000001</v>
      </c>
      <c r="H29" s="37">
        <v>0.40699999999999997</v>
      </c>
      <c r="I29" s="37">
        <v>0.51600000000000001</v>
      </c>
      <c r="J29" s="37">
        <v>0.55400000000000005</v>
      </c>
      <c r="K29" s="38">
        <v>-1E-3</v>
      </c>
      <c r="L29" s="37">
        <v>1.9E-2</v>
      </c>
      <c r="M29" s="38">
        <v>-6.4000000000000001E-2</v>
      </c>
      <c r="N29" s="37">
        <v>7.2999999999999995E-2</v>
      </c>
      <c r="O29" s="37">
        <v>0.251</v>
      </c>
      <c r="P29" s="37">
        <v>5.7000000000000002E-2</v>
      </c>
      <c r="Q29" s="37">
        <v>0.16700000000000001</v>
      </c>
      <c r="R29" s="37">
        <v>0.13300000000000001</v>
      </c>
      <c r="S29" s="37">
        <v>0.03</v>
      </c>
      <c r="T29" s="37">
        <v>0.128</v>
      </c>
      <c r="U29" s="38">
        <v>-0.124</v>
      </c>
      <c r="V29" s="38">
        <v>-0.114</v>
      </c>
      <c r="W29" s="38">
        <v>-7.5999999999999998E-2</v>
      </c>
      <c r="X29" s="37">
        <v>0.35099999999999998</v>
      </c>
      <c r="Y29" s="37">
        <v>0.247</v>
      </c>
      <c r="Z29" s="37">
        <v>0.377</v>
      </c>
      <c r="AA29" s="37">
        <v>0.28100000000000003</v>
      </c>
      <c r="AB29" s="37">
        <v>0.26900000000000002</v>
      </c>
      <c r="AC29" s="37">
        <v>5.0000000000000001E-3</v>
      </c>
      <c r="AD29" s="37">
        <v>0.19600000000000001</v>
      </c>
      <c r="AE29" s="38">
        <v>-0.192</v>
      </c>
      <c r="AF29" s="37">
        <v>1.2999999999999999E-2</v>
      </c>
      <c r="AG29" s="37">
        <v>0.12</v>
      </c>
      <c r="AH29" s="38">
        <v>-0.29799999999999999</v>
      </c>
      <c r="AI29" s="37">
        <v>0.123</v>
      </c>
      <c r="AJ29" s="38">
        <v>-0.126</v>
      </c>
      <c r="AK29" s="37">
        <v>0.28599999999999998</v>
      </c>
      <c r="AL29" s="37">
        <v>0.57499999999999996</v>
      </c>
      <c r="AM29" s="37">
        <v>0.33800000000000002</v>
      </c>
      <c r="AN29" s="37">
        <v>3.3000000000000002E-2</v>
      </c>
      <c r="AO29" s="38">
        <v>-0.21199999999999999</v>
      </c>
      <c r="AP29" s="38">
        <v>-0.05</v>
      </c>
      <c r="AQ29" s="38">
        <v>-0.221</v>
      </c>
      <c r="AR29" s="38">
        <v>-7.0000000000000001E-3</v>
      </c>
      <c r="AS29" s="37">
        <v>0.505</v>
      </c>
      <c r="AT29" s="37">
        <v>0.21299999999999999</v>
      </c>
      <c r="AU29" s="37">
        <v>0.38800000000000001</v>
      </c>
      <c r="AV29" s="37">
        <v>0.3</v>
      </c>
      <c r="AW29" s="37">
        <v>4.2000000000000003E-2</v>
      </c>
      <c r="AX29" s="37">
        <v>0.217</v>
      </c>
      <c r="AY29" s="38">
        <v>-1.4999999999999999E-2</v>
      </c>
      <c r="AZ29" s="38">
        <v>-0.245</v>
      </c>
      <c r="BA29" s="37">
        <v>0.27</v>
      </c>
    </row>
    <row r="30" spans="2:53">
      <c r="B30" s="49" t="s">
        <v>556</v>
      </c>
      <c r="C30" s="37">
        <v>0.82</v>
      </c>
      <c r="D30" s="37">
        <v>0.85499999999999998</v>
      </c>
      <c r="E30" s="37">
        <v>0.83299999999999996</v>
      </c>
      <c r="F30" s="37">
        <v>0.81299999999999994</v>
      </c>
      <c r="G30" s="37">
        <v>0.81200000000000006</v>
      </c>
      <c r="H30" s="37">
        <v>0.82299999999999995</v>
      </c>
      <c r="I30" s="37">
        <v>0.78900000000000003</v>
      </c>
      <c r="J30" s="37">
        <v>0.76900000000000002</v>
      </c>
      <c r="K30" s="37">
        <v>0.72899999999999998</v>
      </c>
      <c r="L30" s="37">
        <v>0.78400000000000003</v>
      </c>
      <c r="M30" s="37">
        <v>0.73299999999999998</v>
      </c>
      <c r="N30" s="37">
        <v>0.72099999999999997</v>
      </c>
      <c r="O30" s="37">
        <v>0.73199999999999998</v>
      </c>
      <c r="P30" s="37">
        <v>0.75800000000000001</v>
      </c>
      <c r="Q30" s="37">
        <v>0.74</v>
      </c>
      <c r="R30" s="37">
        <v>0.748</v>
      </c>
      <c r="S30" s="37">
        <v>0.70599999999999996</v>
      </c>
      <c r="T30" s="37">
        <v>0.77300000000000002</v>
      </c>
      <c r="U30" s="37">
        <v>0.72499999999999998</v>
      </c>
      <c r="V30" s="37">
        <v>0.746</v>
      </c>
      <c r="W30" s="37">
        <v>0.69199999999999995</v>
      </c>
      <c r="X30" s="37">
        <v>0.80300000000000005</v>
      </c>
      <c r="Y30" s="37">
        <v>0.73299999999999998</v>
      </c>
      <c r="Z30" s="37">
        <v>0.752</v>
      </c>
      <c r="AA30" s="37">
        <v>0.72799999999999998</v>
      </c>
      <c r="AB30" s="37">
        <v>0.84199999999999997</v>
      </c>
      <c r="AC30" s="37">
        <v>0.72499999999999998</v>
      </c>
      <c r="AD30" s="37">
        <v>0.78400000000000003</v>
      </c>
      <c r="AE30" s="37">
        <v>0.67200000000000004</v>
      </c>
      <c r="AF30" s="37">
        <v>0.82899999999999996</v>
      </c>
      <c r="AG30" s="37">
        <v>0.72099999999999997</v>
      </c>
      <c r="AH30" s="37">
        <v>0.72899999999999998</v>
      </c>
      <c r="AI30" s="37">
        <v>0.70699999999999996</v>
      </c>
      <c r="AJ30" s="37">
        <v>0.81499999999999995</v>
      </c>
      <c r="AK30" s="37">
        <v>0.77400000000000002</v>
      </c>
      <c r="AL30" s="37">
        <v>0.75700000000000001</v>
      </c>
      <c r="AM30" s="37">
        <v>0.70099999999999996</v>
      </c>
      <c r="AN30" s="37">
        <v>0.78800000000000003</v>
      </c>
      <c r="AO30" s="37">
        <v>0.70199999999999996</v>
      </c>
      <c r="AP30" s="37">
        <v>0.753</v>
      </c>
      <c r="AQ30" s="37">
        <v>0.66900000000000004</v>
      </c>
      <c r="AR30" s="37">
        <v>0.75900000000000001</v>
      </c>
      <c r="AS30" s="37">
        <v>0.70299999999999996</v>
      </c>
      <c r="AT30" s="37">
        <v>0.71099999999999997</v>
      </c>
      <c r="AU30" s="37">
        <v>0.621</v>
      </c>
      <c r="AV30" s="37">
        <v>0.72399999999999998</v>
      </c>
      <c r="AW30" s="37">
        <v>0.65300000000000002</v>
      </c>
      <c r="AX30" s="37">
        <v>0.70099999999999996</v>
      </c>
      <c r="AY30" s="37">
        <v>0.58599999999999997</v>
      </c>
      <c r="AZ30" s="37">
        <v>0.626</v>
      </c>
      <c r="BA30" s="37">
        <v>0.63900000000000001</v>
      </c>
    </row>
    <row r="31" spans="2:53">
      <c r="B31" s="39" t="s">
        <v>541</v>
      </c>
      <c r="C31" s="43"/>
      <c r="D31" s="43"/>
      <c r="E31" s="43"/>
      <c r="F31" s="40">
        <v>-9.6999999999999993</v>
      </c>
      <c r="G31" s="40">
        <v>-4.42</v>
      </c>
      <c r="H31" s="40">
        <v>-15.34</v>
      </c>
      <c r="I31" s="40">
        <v>-13.95</v>
      </c>
      <c r="J31" s="40">
        <v>-14.31</v>
      </c>
      <c r="K31" s="40">
        <v>-15.97</v>
      </c>
      <c r="L31" s="40">
        <v>-14.86</v>
      </c>
      <c r="M31" s="40">
        <v>-16.79</v>
      </c>
      <c r="N31" s="40">
        <v>-17.399999999999999</v>
      </c>
      <c r="O31" s="40">
        <v>-19.559999999999999</v>
      </c>
      <c r="P31" s="40">
        <v>-16.78</v>
      </c>
      <c r="Q31" s="40">
        <v>-19.59</v>
      </c>
      <c r="R31" s="40">
        <v>-18.27</v>
      </c>
      <c r="S31" s="40">
        <v>-19.579999999999998</v>
      </c>
      <c r="T31" s="40">
        <v>-16.41</v>
      </c>
      <c r="U31" s="40">
        <v>-14.2</v>
      </c>
      <c r="V31" s="40">
        <v>-16.36</v>
      </c>
      <c r="W31" s="40">
        <v>-19.23</v>
      </c>
      <c r="X31" s="40">
        <v>-17.3</v>
      </c>
      <c r="Y31" s="40">
        <v>-16.649999999999999</v>
      </c>
      <c r="Z31" s="40">
        <v>-19.829999999999998</v>
      </c>
      <c r="AA31" s="40">
        <v>-21.31</v>
      </c>
      <c r="AB31" s="40">
        <v>-21.47</v>
      </c>
      <c r="AC31" s="40">
        <v>-20.56</v>
      </c>
      <c r="AD31" s="40">
        <v>-23.73</v>
      </c>
      <c r="AE31" s="40">
        <v>-24.04</v>
      </c>
      <c r="AF31" s="40">
        <v>-22.06</v>
      </c>
      <c r="AG31" s="40">
        <v>-22.18</v>
      </c>
      <c r="AH31" s="40">
        <v>-19.190000000000001</v>
      </c>
      <c r="AI31" s="40">
        <v>-21.7</v>
      </c>
      <c r="AJ31" s="40">
        <v>-20.61</v>
      </c>
      <c r="AK31" s="40">
        <v>-22.92</v>
      </c>
      <c r="AL31" s="40">
        <v>-29.66</v>
      </c>
      <c r="AM31" s="40">
        <v>-30.52</v>
      </c>
      <c r="AN31" s="40">
        <v>-26.32</v>
      </c>
      <c r="AO31" s="40">
        <v>-23.95</v>
      </c>
      <c r="AP31" s="40">
        <v>-27.47</v>
      </c>
      <c r="AQ31" s="40">
        <v>-30.76</v>
      </c>
      <c r="AR31" s="40">
        <v>-30.48</v>
      </c>
      <c r="AS31" s="40">
        <v>-34.32</v>
      </c>
      <c r="AT31" s="40">
        <v>-36.53</v>
      </c>
      <c r="AU31" s="40">
        <v>-37.97</v>
      </c>
      <c r="AV31" s="40">
        <v>-32.880000000000003</v>
      </c>
      <c r="AW31" s="40">
        <v>-34.28</v>
      </c>
      <c r="AX31" s="40">
        <v>-37.72</v>
      </c>
      <c r="AY31" s="40">
        <v>-35.94</v>
      </c>
      <c r="AZ31" s="40">
        <v>-27.31</v>
      </c>
      <c r="BA31" s="40">
        <v>-26.18</v>
      </c>
    </row>
    <row r="32" spans="2:53">
      <c r="B32" s="39" t="s">
        <v>542</v>
      </c>
      <c r="C32" s="43"/>
      <c r="D32" s="43"/>
      <c r="E32" s="43"/>
      <c r="F32" s="43"/>
      <c r="G32" s="40">
        <v>-2.57</v>
      </c>
      <c r="H32" s="43"/>
      <c r="I32" s="43"/>
      <c r="J32" s="43"/>
      <c r="K32" s="40">
        <v>-3.82</v>
      </c>
      <c r="L32" s="43"/>
      <c r="M32" s="43"/>
      <c r="N32" s="43"/>
      <c r="O32" s="40">
        <v>-5.83</v>
      </c>
      <c r="P32" s="43"/>
      <c r="Q32" s="43"/>
      <c r="R32" s="43"/>
      <c r="S32" s="40">
        <v>-7.23</v>
      </c>
      <c r="T32" s="43"/>
      <c r="U32" s="43"/>
      <c r="V32" s="43"/>
      <c r="W32" s="40">
        <v>-7.35</v>
      </c>
      <c r="X32" s="43"/>
      <c r="Y32" s="43"/>
      <c r="Z32" s="43"/>
      <c r="AA32" s="40">
        <v>-8.07</v>
      </c>
      <c r="AB32" s="43"/>
      <c r="AC32" s="43"/>
      <c r="AD32" s="43"/>
      <c r="AE32" s="40">
        <v>-10.46</v>
      </c>
      <c r="AF32" s="43"/>
      <c r="AG32" s="43"/>
      <c r="AH32" s="43"/>
      <c r="AI32" s="40">
        <v>-14.9</v>
      </c>
      <c r="AJ32" s="43"/>
      <c r="AK32" s="43"/>
      <c r="AL32" s="43"/>
      <c r="AM32" s="40">
        <v>-16.55</v>
      </c>
      <c r="AN32" s="40">
        <v>-4.9800000000000004</v>
      </c>
      <c r="AO32" s="40">
        <v>-4.9400000000000004</v>
      </c>
      <c r="AP32" s="40">
        <v>-5.2</v>
      </c>
      <c r="AQ32" s="40">
        <v>-5.88</v>
      </c>
      <c r="AR32" s="40">
        <v>-5.79</v>
      </c>
      <c r="AS32" s="40">
        <v>-6.64</v>
      </c>
      <c r="AT32" s="40">
        <v>-6.45</v>
      </c>
      <c r="AU32" s="40">
        <v>-7.05</v>
      </c>
      <c r="AV32" s="40">
        <v>-5.94</v>
      </c>
      <c r="AW32" s="40">
        <v>-5.67</v>
      </c>
      <c r="AX32" s="40">
        <v>-6.09</v>
      </c>
      <c r="AY32" s="40">
        <v>-6.92</v>
      </c>
      <c r="AZ32" s="40">
        <v>-5.41</v>
      </c>
      <c r="BA32" s="40">
        <v>-6.24</v>
      </c>
    </row>
    <row r="33" spans="2:53" ht="18" thickBot="1">
      <c r="B33" s="39" t="s">
        <v>543</v>
      </c>
      <c r="C33" s="43">
        <v>0.63</v>
      </c>
      <c r="D33" s="40">
        <v>-0.48</v>
      </c>
      <c r="E33" s="40">
        <v>-0.15</v>
      </c>
      <c r="F33" s="40">
        <v>-0.2</v>
      </c>
      <c r="G33" s="43">
        <v>0.25</v>
      </c>
      <c r="H33" s="43">
        <v>0.27</v>
      </c>
      <c r="I33" s="43">
        <v>0.1</v>
      </c>
      <c r="J33" s="40">
        <v>-0.1</v>
      </c>
      <c r="K33" s="40">
        <v>-0.26</v>
      </c>
      <c r="L33" s="43">
        <v>0.03</v>
      </c>
      <c r="M33" s="40">
        <v>-0.31</v>
      </c>
      <c r="N33" s="40">
        <v>-0.36</v>
      </c>
      <c r="O33" s="40">
        <v>-12.61</v>
      </c>
      <c r="P33" s="40">
        <v>-0.38</v>
      </c>
      <c r="Q33" s="40">
        <v>-0.67</v>
      </c>
      <c r="R33" s="40">
        <v>-0.55000000000000004</v>
      </c>
      <c r="S33" s="40">
        <v>-2.46</v>
      </c>
      <c r="T33" s="40">
        <v>-24.31</v>
      </c>
      <c r="U33" s="40">
        <v>-7.0000000000000007E-2</v>
      </c>
      <c r="V33" s="40">
        <v>-0.36</v>
      </c>
      <c r="W33" s="40">
        <v>-3.39</v>
      </c>
      <c r="X33" s="40">
        <v>-2.97</v>
      </c>
      <c r="Y33" s="40">
        <v>-1.55</v>
      </c>
      <c r="Z33" s="40">
        <v>-2.91</v>
      </c>
      <c r="AA33" s="40">
        <v>-5.26</v>
      </c>
      <c r="AB33" s="43">
        <v>0.03</v>
      </c>
      <c r="AC33" s="43">
        <v>1.92</v>
      </c>
      <c r="AD33" s="40">
        <v>-6.92</v>
      </c>
      <c r="AE33" s="40">
        <v>-3.03</v>
      </c>
      <c r="AF33" s="40">
        <v>-2.52</v>
      </c>
      <c r="AG33" s="40">
        <v>-3.65</v>
      </c>
      <c r="AH33" s="43">
        <v>5.43</v>
      </c>
      <c r="AI33" s="40">
        <v>-8.58</v>
      </c>
      <c r="AJ33" s="40">
        <v>-5.26</v>
      </c>
      <c r="AK33" s="40">
        <v>-0.26</v>
      </c>
      <c r="AL33" s="40">
        <v>-2.88</v>
      </c>
      <c r="AM33" s="40">
        <v>-0.45</v>
      </c>
      <c r="AN33" s="43">
        <v>0.02</v>
      </c>
      <c r="AO33" s="43">
        <v>4.5</v>
      </c>
      <c r="AP33" s="43">
        <v>0.15</v>
      </c>
      <c r="AQ33" s="40">
        <v>-2.54</v>
      </c>
      <c r="AR33" s="40">
        <v>-0.12</v>
      </c>
      <c r="AS33" s="40">
        <v>-2.15</v>
      </c>
      <c r="AT33" s="40">
        <v>-1.28</v>
      </c>
      <c r="AU33" s="40">
        <v>-1.4</v>
      </c>
      <c r="AV33" s="40">
        <v>-0.7</v>
      </c>
      <c r="AW33" s="43"/>
      <c r="AX33" s="43"/>
      <c r="AY33" s="43"/>
      <c r="AZ33" s="43"/>
      <c r="BA33" s="43"/>
    </row>
    <row r="34" spans="2:53">
      <c r="B34" s="41" t="s">
        <v>544</v>
      </c>
      <c r="C34" s="44">
        <v>-8.84</v>
      </c>
      <c r="D34" s="44">
        <v>-8.58</v>
      </c>
      <c r="E34" s="44">
        <v>-8.3800000000000008</v>
      </c>
      <c r="F34" s="44">
        <v>-9.6999999999999993</v>
      </c>
      <c r="G34" s="44">
        <v>-15.36</v>
      </c>
      <c r="H34" s="44">
        <v>-15.82</v>
      </c>
      <c r="I34" s="44">
        <v>-15.47</v>
      </c>
      <c r="J34" s="44">
        <v>-14.42</v>
      </c>
      <c r="K34" s="44">
        <v>-24.78</v>
      </c>
      <c r="L34" s="44">
        <v>-16.07</v>
      </c>
      <c r="M34" s="44">
        <v>-17.09</v>
      </c>
      <c r="N34" s="44">
        <v>-17.760000000000002</v>
      </c>
      <c r="O34" s="44">
        <v>-32.159999999999997</v>
      </c>
      <c r="P34" s="44">
        <v>-17.149999999999999</v>
      </c>
      <c r="Q34" s="44">
        <v>-20.25</v>
      </c>
      <c r="R34" s="44">
        <v>-18.82</v>
      </c>
      <c r="S34" s="44">
        <v>-22.05</v>
      </c>
      <c r="T34" s="44">
        <v>-40.72</v>
      </c>
      <c r="U34" s="44">
        <v>-14.27</v>
      </c>
      <c r="V34" s="44">
        <v>-16.72</v>
      </c>
      <c r="W34" s="44">
        <v>-22.63</v>
      </c>
      <c r="X34" s="44">
        <v>-20.260000000000002</v>
      </c>
      <c r="Y34" s="44">
        <v>-18.2</v>
      </c>
      <c r="Z34" s="44">
        <v>-22.74</v>
      </c>
      <c r="AA34" s="44">
        <v>-26.56</v>
      </c>
      <c r="AB34" s="44">
        <v>-21.45</v>
      </c>
      <c r="AC34" s="44">
        <v>-18.649999999999999</v>
      </c>
      <c r="AD34" s="44">
        <v>-30.64</v>
      </c>
      <c r="AE34" s="44">
        <v>-27.07</v>
      </c>
      <c r="AF34" s="44">
        <v>-24.58</v>
      </c>
      <c r="AG34" s="44">
        <v>-25.82</v>
      </c>
      <c r="AH34" s="44">
        <v>-13.76</v>
      </c>
      <c r="AI34" s="44">
        <v>-30.27</v>
      </c>
      <c r="AJ34" s="44">
        <v>-25.88</v>
      </c>
      <c r="AK34" s="44">
        <v>-23.18</v>
      </c>
      <c r="AL34" s="44">
        <v>-32.54</v>
      </c>
      <c r="AM34" s="44">
        <v>-30.97</v>
      </c>
      <c r="AN34" s="44">
        <v>-26.29</v>
      </c>
      <c r="AO34" s="44">
        <v>-23.9</v>
      </c>
      <c r="AP34" s="44">
        <v>-27.32</v>
      </c>
      <c r="AQ34" s="44">
        <v>-33.29</v>
      </c>
      <c r="AR34" s="44">
        <v>-30.59</v>
      </c>
      <c r="AS34" s="44">
        <v>-36.47</v>
      </c>
      <c r="AT34" s="44">
        <v>-37.81</v>
      </c>
      <c r="AU34" s="44">
        <v>-39.369999999999997</v>
      </c>
      <c r="AV34" s="44">
        <v>-33.58</v>
      </c>
      <c r="AW34" s="44">
        <v>-34.020000000000003</v>
      </c>
      <c r="AX34" s="44">
        <v>-38.04</v>
      </c>
      <c r="AY34" s="44">
        <v>-42.85</v>
      </c>
      <c r="AZ34" s="44">
        <v>-32.72</v>
      </c>
      <c r="BA34" s="44">
        <v>-32.42</v>
      </c>
    </row>
    <row r="35" spans="2:53">
      <c r="B35" s="33" t="s">
        <v>545</v>
      </c>
      <c r="C35" s="34">
        <v>9.35</v>
      </c>
      <c r="D35" s="34">
        <v>17.38</v>
      </c>
      <c r="E35" s="34">
        <v>10.68</v>
      </c>
      <c r="F35" s="34">
        <v>10.029999999999999</v>
      </c>
      <c r="G35" s="34">
        <v>9.7799999999999994</v>
      </c>
      <c r="H35" s="34">
        <v>20.72</v>
      </c>
      <c r="I35" s="34">
        <v>13.43</v>
      </c>
      <c r="J35" s="34">
        <v>16.239999999999998</v>
      </c>
      <c r="K35" s="34">
        <v>0.33</v>
      </c>
      <c r="L35" s="34">
        <v>21.17</v>
      </c>
      <c r="M35" s="34">
        <v>9.9600000000000009</v>
      </c>
      <c r="N35" s="34">
        <v>15.12</v>
      </c>
      <c r="O35" s="45">
        <v>-0.75</v>
      </c>
      <c r="P35" s="34">
        <v>22.22</v>
      </c>
      <c r="Q35" s="34">
        <v>11.32</v>
      </c>
      <c r="R35" s="34">
        <v>18.440000000000001</v>
      </c>
      <c r="S35" s="34">
        <v>10.32</v>
      </c>
      <c r="T35" s="34">
        <v>3.7</v>
      </c>
      <c r="U35" s="34">
        <v>13.38</v>
      </c>
      <c r="V35" s="34">
        <v>16.29</v>
      </c>
      <c r="W35" s="34">
        <v>7.29</v>
      </c>
      <c r="X35" s="34">
        <v>39.76</v>
      </c>
      <c r="Y35" s="34">
        <v>16.28</v>
      </c>
      <c r="Z35" s="34">
        <v>22.7</v>
      </c>
      <c r="AA35" s="34">
        <v>11.76</v>
      </c>
      <c r="AB35" s="34">
        <v>54.73</v>
      </c>
      <c r="AC35" s="34">
        <v>16.010000000000002</v>
      </c>
      <c r="AD35" s="34">
        <v>23.71</v>
      </c>
      <c r="AE35" s="34">
        <v>3.91</v>
      </c>
      <c r="AF35" s="34">
        <v>52.6</v>
      </c>
      <c r="AG35" s="34">
        <v>12.99</v>
      </c>
      <c r="AH35" s="34">
        <v>24.42</v>
      </c>
      <c r="AI35" s="34">
        <v>4.5199999999999996</v>
      </c>
      <c r="AJ35" s="34">
        <v>41.54</v>
      </c>
      <c r="AK35" s="34">
        <v>26.71</v>
      </c>
      <c r="AL35" s="34">
        <v>27.61</v>
      </c>
      <c r="AM35" s="34">
        <v>15.59</v>
      </c>
      <c r="AN35" s="34">
        <v>43.32</v>
      </c>
      <c r="AO35" s="34">
        <v>15.41</v>
      </c>
      <c r="AP35" s="34">
        <v>29.84</v>
      </c>
      <c r="AQ35" s="34">
        <v>9.1300000000000008</v>
      </c>
      <c r="AR35" s="34">
        <v>60.56</v>
      </c>
      <c r="AS35" s="34">
        <v>51.21</v>
      </c>
      <c r="AT35" s="34">
        <v>58.12</v>
      </c>
      <c r="AU35" s="34">
        <v>10.97</v>
      </c>
      <c r="AV35" s="34">
        <v>56.28</v>
      </c>
      <c r="AW35" s="34">
        <v>27.61</v>
      </c>
      <c r="AX35" s="34">
        <v>46.31</v>
      </c>
      <c r="AY35" s="34">
        <v>6.73</v>
      </c>
      <c r="AZ35" s="34">
        <v>35.14</v>
      </c>
      <c r="BA35" s="34">
        <v>45.87</v>
      </c>
    </row>
    <row r="36" spans="2:53">
      <c r="B36" s="49" t="s">
        <v>554</v>
      </c>
      <c r="C36" s="36"/>
      <c r="D36" s="36"/>
      <c r="E36" s="36"/>
      <c r="F36" s="36"/>
      <c r="G36" s="37">
        <v>4.4999999999999998E-2</v>
      </c>
      <c r="H36" s="37">
        <v>0.192</v>
      </c>
      <c r="I36" s="37">
        <v>0.25700000000000001</v>
      </c>
      <c r="J36" s="37">
        <v>0.61799999999999999</v>
      </c>
      <c r="K36" s="38">
        <v>-0.96699999999999997</v>
      </c>
      <c r="L36" s="37">
        <v>2.1999999999999999E-2</v>
      </c>
      <c r="M36" s="38">
        <v>-0.25800000000000001</v>
      </c>
      <c r="N36" s="38">
        <v>-6.9000000000000006E-2</v>
      </c>
      <c r="O36" s="38">
        <v>-3.2869999999999999</v>
      </c>
      <c r="P36" s="37">
        <v>0.05</v>
      </c>
      <c r="Q36" s="37">
        <v>0.13600000000000001</v>
      </c>
      <c r="R36" s="37">
        <v>0.219</v>
      </c>
      <c r="S36" s="37">
        <v>14.79</v>
      </c>
      <c r="T36" s="38">
        <v>-0.83299999999999996</v>
      </c>
      <c r="U36" s="37">
        <v>0.182</v>
      </c>
      <c r="V36" s="38">
        <v>-0.11600000000000001</v>
      </c>
      <c r="W36" s="38">
        <v>-0.29399999999999998</v>
      </c>
      <c r="X36" s="37">
        <v>9.7379999999999995</v>
      </c>
      <c r="Y36" s="37">
        <v>0.217</v>
      </c>
      <c r="Z36" s="37">
        <v>0.39400000000000002</v>
      </c>
      <c r="AA36" s="37">
        <v>0.61399999999999999</v>
      </c>
      <c r="AB36" s="37">
        <v>0.376</v>
      </c>
      <c r="AC36" s="38">
        <v>-1.6E-2</v>
      </c>
      <c r="AD36" s="37">
        <v>4.3999999999999997E-2</v>
      </c>
      <c r="AE36" s="38">
        <v>-0.66800000000000004</v>
      </c>
      <c r="AF36" s="38">
        <v>-3.9E-2</v>
      </c>
      <c r="AG36" s="38">
        <v>-0.189</v>
      </c>
      <c r="AH36" s="37">
        <v>0.03</v>
      </c>
      <c r="AI36" s="37">
        <v>0.156</v>
      </c>
      <c r="AJ36" s="38">
        <v>-0.21</v>
      </c>
      <c r="AK36" s="37">
        <v>1.0569999999999999</v>
      </c>
      <c r="AL36" s="37">
        <v>0.13100000000000001</v>
      </c>
      <c r="AM36" s="37">
        <v>2.4500000000000002</v>
      </c>
      <c r="AN36" s="37">
        <v>4.2999999999999997E-2</v>
      </c>
      <c r="AO36" s="38">
        <v>-0.42299999999999999</v>
      </c>
      <c r="AP36" s="37">
        <v>8.1000000000000003E-2</v>
      </c>
      <c r="AQ36" s="38">
        <v>-0.41399999999999998</v>
      </c>
      <c r="AR36" s="37">
        <v>0.39800000000000002</v>
      </c>
      <c r="AS36" s="37">
        <v>2.323</v>
      </c>
      <c r="AT36" s="37">
        <v>0.94799999999999995</v>
      </c>
      <c r="AU36" s="37">
        <v>0.20200000000000001</v>
      </c>
      <c r="AV36" s="38">
        <v>-7.0999999999999994E-2</v>
      </c>
      <c r="AW36" s="38">
        <v>-0.46100000000000002</v>
      </c>
      <c r="AX36" s="38">
        <v>-0.20300000000000001</v>
      </c>
      <c r="AY36" s="38">
        <v>-0.38600000000000001</v>
      </c>
      <c r="AZ36" s="38">
        <v>-0.376</v>
      </c>
      <c r="BA36" s="37">
        <v>0.66100000000000003</v>
      </c>
    </row>
    <row r="37" spans="2:53">
      <c r="B37" s="49" t="s">
        <v>555</v>
      </c>
      <c r="C37" s="37">
        <v>0.42199999999999999</v>
      </c>
      <c r="D37" s="37">
        <v>0.57199999999999995</v>
      </c>
      <c r="E37" s="37">
        <v>0.46700000000000003</v>
      </c>
      <c r="F37" s="37">
        <v>0.41399999999999998</v>
      </c>
      <c r="G37" s="37">
        <v>0.316</v>
      </c>
      <c r="H37" s="37">
        <v>0.46700000000000003</v>
      </c>
      <c r="I37" s="37">
        <v>0.36699999999999999</v>
      </c>
      <c r="J37" s="37">
        <v>0.40699999999999997</v>
      </c>
      <c r="K37" s="37">
        <v>8.9999999999999993E-3</v>
      </c>
      <c r="L37" s="37">
        <v>0.44600000000000001</v>
      </c>
      <c r="M37" s="37">
        <v>0.27</v>
      </c>
      <c r="N37" s="37">
        <v>0.33200000000000002</v>
      </c>
      <c r="O37" s="38">
        <v>-1.7000000000000001E-2</v>
      </c>
      <c r="P37" s="37">
        <v>0.42799999999999999</v>
      </c>
      <c r="Q37" s="37">
        <v>0.26500000000000001</v>
      </c>
      <c r="R37" s="37">
        <v>0.37</v>
      </c>
      <c r="S37" s="37">
        <v>0.22500000000000001</v>
      </c>
      <c r="T37" s="37">
        <v>6.4000000000000001E-2</v>
      </c>
      <c r="U37" s="37">
        <v>0.35099999999999998</v>
      </c>
      <c r="V37" s="37">
        <v>0.36799999999999999</v>
      </c>
      <c r="W37" s="37">
        <v>0.16800000000000001</v>
      </c>
      <c r="X37" s="37">
        <v>0.53200000000000003</v>
      </c>
      <c r="Y37" s="37">
        <v>0.34599999999999997</v>
      </c>
      <c r="Z37" s="37">
        <v>0.376</v>
      </c>
      <c r="AA37" s="37">
        <v>0.223</v>
      </c>
      <c r="AB37" s="37">
        <v>0.60499999999999998</v>
      </c>
      <c r="AC37" s="37">
        <v>0.33500000000000002</v>
      </c>
      <c r="AD37" s="37">
        <v>0.34200000000000003</v>
      </c>
      <c r="AE37" s="37">
        <v>8.5000000000000006E-2</v>
      </c>
      <c r="AF37" s="37">
        <v>0.56499999999999995</v>
      </c>
      <c r="AG37" s="37">
        <v>0.24099999999999999</v>
      </c>
      <c r="AH37" s="37">
        <v>0.46600000000000003</v>
      </c>
      <c r="AI37" s="37">
        <v>9.1999999999999998E-2</v>
      </c>
      <c r="AJ37" s="37">
        <v>0.502</v>
      </c>
      <c r="AK37" s="37">
        <v>0.41399999999999998</v>
      </c>
      <c r="AL37" s="37">
        <v>0.34799999999999998</v>
      </c>
      <c r="AM37" s="37">
        <v>0.23499999999999999</v>
      </c>
      <c r="AN37" s="37">
        <v>0.49099999999999999</v>
      </c>
      <c r="AO37" s="37">
        <v>0.27500000000000002</v>
      </c>
      <c r="AP37" s="37">
        <v>0.39300000000000002</v>
      </c>
      <c r="AQ37" s="37">
        <v>0.16800000000000001</v>
      </c>
      <c r="AR37" s="37">
        <v>0.66500000000000004</v>
      </c>
      <c r="AS37" s="37">
        <v>0.60899999999999999</v>
      </c>
      <c r="AT37" s="37">
        <v>0.59599999999999997</v>
      </c>
      <c r="AU37" s="37">
        <v>0.13500000000000001</v>
      </c>
      <c r="AV37" s="37">
        <v>0.45400000000000001</v>
      </c>
      <c r="AW37" s="37">
        <v>0.29199999999999998</v>
      </c>
      <c r="AX37" s="37">
        <v>0.38500000000000001</v>
      </c>
      <c r="AY37" s="37">
        <v>0.08</v>
      </c>
      <c r="AZ37" s="37">
        <v>0.32400000000000001</v>
      </c>
      <c r="BA37" s="37">
        <v>0.374</v>
      </c>
    </row>
    <row r="38" spans="2:53">
      <c r="B38" s="39" t="s">
        <v>546</v>
      </c>
      <c r="C38" s="40">
        <v>-0.13</v>
      </c>
      <c r="D38" s="40">
        <v>-0.13</v>
      </c>
      <c r="E38" s="40">
        <v>-0.12</v>
      </c>
      <c r="F38" s="40">
        <v>-0.25</v>
      </c>
      <c r="G38" s="40">
        <v>-0.21</v>
      </c>
      <c r="H38" s="40">
        <v>-0.2</v>
      </c>
      <c r="I38" s="40">
        <v>-1.47</v>
      </c>
      <c r="J38" s="40">
        <v>-3.14</v>
      </c>
      <c r="K38" s="40">
        <v>-3.4</v>
      </c>
      <c r="L38" s="40">
        <v>-0.39</v>
      </c>
      <c r="M38" s="40">
        <v>-3.66</v>
      </c>
      <c r="N38" s="40">
        <v>-0.36</v>
      </c>
      <c r="O38" s="40">
        <v>-0.78</v>
      </c>
      <c r="P38" s="40">
        <v>-0.12</v>
      </c>
      <c r="Q38" s="40">
        <v>-0.1</v>
      </c>
      <c r="R38" s="40">
        <v>-0.23</v>
      </c>
      <c r="S38" s="40">
        <v>-1.51</v>
      </c>
      <c r="T38" s="40">
        <v>-6.55</v>
      </c>
      <c r="U38" s="40">
        <v>-4.4000000000000004</v>
      </c>
      <c r="V38" s="40">
        <v>-7.02</v>
      </c>
      <c r="W38" s="43">
        <v>17.739999999999998</v>
      </c>
      <c r="X38" s="40">
        <v>-15.92</v>
      </c>
      <c r="Y38" s="40">
        <v>-0.28999999999999998</v>
      </c>
      <c r="Z38" s="40">
        <v>-0.02</v>
      </c>
      <c r="AA38" s="40">
        <v>-15.73</v>
      </c>
      <c r="AB38" s="40">
        <v>-3.23</v>
      </c>
      <c r="AC38" s="40">
        <v>-0.22</v>
      </c>
      <c r="AD38" s="40">
        <v>-1.86</v>
      </c>
      <c r="AE38" s="40">
        <v>-0.93</v>
      </c>
      <c r="AF38" s="40">
        <v>-0.27</v>
      </c>
      <c r="AG38" s="40">
        <v>-0.47</v>
      </c>
      <c r="AH38" s="40">
        <v>-0.72</v>
      </c>
      <c r="AI38" s="40">
        <v>-0.85</v>
      </c>
      <c r="AJ38" s="40">
        <v>-1.59</v>
      </c>
      <c r="AK38" s="40">
        <v>-6.89</v>
      </c>
      <c r="AL38" s="40">
        <v>-8.8800000000000008</v>
      </c>
      <c r="AM38" s="40">
        <v>-18.309999999999999</v>
      </c>
      <c r="AN38" s="40">
        <v>-0.65</v>
      </c>
      <c r="AO38" s="40">
        <v>-1.26</v>
      </c>
      <c r="AP38" s="40">
        <v>-1.1599999999999999</v>
      </c>
      <c r="AQ38" s="40">
        <v>-0.68</v>
      </c>
      <c r="AR38" s="40">
        <v>-3.7</v>
      </c>
      <c r="AS38" s="40">
        <v>-4.18</v>
      </c>
      <c r="AT38" s="40">
        <v>-0.64</v>
      </c>
      <c r="AU38" s="40">
        <v>-5.09</v>
      </c>
      <c r="AV38" s="40">
        <v>-0.42</v>
      </c>
      <c r="AW38" s="40">
        <v>-0.32</v>
      </c>
      <c r="AX38" s="40">
        <v>-6.29</v>
      </c>
      <c r="AY38" s="40">
        <v>-1.24</v>
      </c>
      <c r="AZ38" s="40">
        <v>-0.52</v>
      </c>
      <c r="BA38" s="40">
        <v>-0.61</v>
      </c>
    </row>
    <row r="39" spans="2:53">
      <c r="B39" s="39" t="s">
        <v>547</v>
      </c>
      <c r="C39" s="40">
        <v>-1.27</v>
      </c>
      <c r="D39" s="40">
        <v>-0.88</v>
      </c>
      <c r="E39" s="40">
        <v>-1.44</v>
      </c>
      <c r="F39" s="40">
        <v>-0.92</v>
      </c>
      <c r="G39" s="40">
        <v>-4.01</v>
      </c>
      <c r="H39" s="43">
        <v>1.87</v>
      </c>
      <c r="I39" s="43">
        <v>0.77</v>
      </c>
      <c r="J39" s="40">
        <v>-2.38</v>
      </c>
      <c r="K39" s="40">
        <v>-2.3199999999999998</v>
      </c>
      <c r="L39" s="43">
        <v>0.6</v>
      </c>
      <c r="M39" s="40">
        <v>-2.7</v>
      </c>
      <c r="N39" s="43">
        <v>4.67</v>
      </c>
      <c r="O39" s="43">
        <v>4.5999999999999996</v>
      </c>
      <c r="P39" s="43">
        <v>2.46</v>
      </c>
      <c r="Q39" s="43">
        <v>2.25</v>
      </c>
      <c r="R39" s="43">
        <v>4.05</v>
      </c>
      <c r="S39" s="40">
        <v>-3.05</v>
      </c>
      <c r="T39" s="40">
        <v>-5.71</v>
      </c>
      <c r="U39" s="40">
        <v>-3.54</v>
      </c>
      <c r="V39" s="40">
        <v>-6.12</v>
      </c>
      <c r="W39" s="43">
        <v>21.83</v>
      </c>
      <c r="X39" s="40">
        <v>-14.73</v>
      </c>
      <c r="Y39" s="43">
        <v>5.64</v>
      </c>
      <c r="Z39" s="43">
        <v>1.92</v>
      </c>
      <c r="AA39" s="40">
        <v>-13.34</v>
      </c>
      <c r="AB39" s="40">
        <v>-1.38</v>
      </c>
      <c r="AC39" s="43">
        <v>17.62</v>
      </c>
      <c r="AD39" s="43">
        <v>0.9</v>
      </c>
      <c r="AE39" s="43">
        <v>1.95</v>
      </c>
      <c r="AF39" s="43">
        <v>9.2100000000000009</v>
      </c>
      <c r="AG39" s="43">
        <v>9.1</v>
      </c>
      <c r="AH39" s="43">
        <v>18.2</v>
      </c>
      <c r="AI39" s="40">
        <v>-9.07</v>
      </c>
      <c r="AJ39" s="43">
        <v>20.45</v>
      </c>
      <c r="AK39" s="40">
        <v>-2.0299999999999998</v>
      </c>
      <c r="AL39" s="40">
        <v>-4.71</v>
      </c>
      <c r="AM39" s="40">
        <v>-16.989999999999998</v>
      </c>
      <c r="AN39" s="43">
        <v>20.25</v>
      </c>
      <c r="AO39" s="40">
        <v>-1.51</v>
      </c>
      <c r="AP39" s="43">
        <v>18.52</v>
      </c>
      <c r="AQ39" s="43">
        <v>0.52</v>
      </c>
      <c r="AR39" s="40">
        <v>-3.36</v>
      </c>
      <c r="AS39" s="40">
        <v>-9.51</v>
      </c>
      <c r="AT39" s="40">
        <v>-0.15</v>
      </c>
      <c r="AU39" s="40">
        <v>-27.31</v>
      </c>
      <c r="AV39" s="43">
        <v>15.63</v>
      </c>
      <c r="AW39" s="43">
        <v>15.21</v>
      </c>
      <c r="AX39" s="43">
        <v>6.55</v>
      </c>
      <c r="AY39" s="40">
        <v>-46.85</v>
      </c>
      <c r="AZ39" s="43">
        <v>19.86</v>
      </c>
      <c r="BA39" s="43">
        <v>18.079999999999998</v>
      </c>
    </row>
    <row r="40" spans="2:53">
      <c r="B40" s="33" t="s">
        <v>548</v>
      </c>
      <c r="C40" s="34">
        <v>8.08</v>
      </c>
      <c r="D40" s="34">
        <v>16.5</v>
      </c>
      <c r="E40" s="34">
        <v>9.24</v>
      </c>
      <c r="F40" s="34">
        <v>9.11</v>
      </c>
      <c r="G40" s="34">
        <v>5.77</v>
      </c>
      <c r="H40" s="34">
        <v>22.59</v>
      </c>
      <c r="I40" s="34">
        <v>14.2</v>
      </c>
      <c r="J40" s="34">
        <v>13.85</v>
      </c>
      <c r="K40" s="45">
        <v>-1.99</v>
      </c>
      <c r="L40" s="34">
        <v>21.77</v>
      </c>
      <c r="M40" s="34">
        <v>7.26</v>
      </c>
      <c r="N40" s="34">
        <v>19.79</v>
      </c>
      <c r="O40" s="34">
        <v>3.85</v>
      </c>
      <c r="P40" s="34">
        <v>24.68</v>
      </c>
      <c r="Q40" s="34">
        <v>13.57</v>
      </c>
      <c r="R40" s="34">
        <v>22.49</v>
      </c>
      <c r="S40" s="34">
        <v>7.27</v>
      </c>
      <c r="T40" s="45">
        <v>-2.0099999999999998</v>
      </c>
      <c r="U40" s="34">
        <v>9.84</v>
      </c>
      <c r="V40" s="34">
        <v>10.18</v>
      </c>
      <c r="W40" s="34">
        <v>29.12</v>
      </c>
      <c r="X40" s="34">
        <v>25.03</v>
      </c>
      <c r="Y40" s="34">
        <v>21.92</v>
      </c>
      <c r="Z40" s="34">
        <v>24.63</v>
      </c>
      <c r="AA40" s="45">
        <v>-1.58</v>
      </c>
      <c r="AB40" s="34">
        <v>53.35</v>
      </c>
      <c r="AC40" s="34">
        <v>33.630000000000003</v>
      </c>
      <c r="AD40" s="34">
        <v>24.61</v>
      </c>
      <c r="AE40" s="34">
        <v>5.86</v>
      </c>
      <c r="AF40" s="34">
        <v>61.81</v>
      </c>
      <c r="AG40" s="34">
        <v>22.08</v>
      </c>
      <c r="AH40" s="34">
        <v>42.62</v>
      </c>
      <c r="AI40" s="45">
        <v>-4.55</v>
      </c>
      <c r="AJ40" s="34">
        <v>61.99</v>
      </c>
      <c r="AK40" s="34">
        <v>24.68</v>
      </c>
      <c r="AL40" s="34">
        <v>22.9</v>
      </c>
      <c r="AM40" s="45">
        <v>-1.4</v>
      </c>
      <c r="AN40" s="34">
        <v>63.58</v>
      </c>
      <c r="AO40" s="34">
        <v>13.9</v>
      </c>
      <c r="AP40" s="34">
        <v>48.36</v>
      </c>
      <c r="AQ40" s="34">
        <v>9.64</v>
      </c>
      <c r="AR40" s="34">
        <v>57.2</v>
      </c>
      <c r="AS40" s="34">
        <v>41.7</v>
      </c>
      <c r="AT40" s="34">
        <v>57.97</v>
      </c>
      <c r="AU40" s="45">
        <v>-16.34</v>
      </c>
      <c r="AV40" s="34">
        <v>71.900000000000006</v>
      </c>
      <c r="AW40" s="34">
        <v>42.83</v>
      </c>
      <c r="AX40" s="34">
        <v>52.86</v>
      </c>
      <c r="AY40" s="45">
        <v>-40.119999999999997</v>
      </c>
      <c r="AZ40" s="34">
        <v>55</v>
      </c>
      <c r="BA40" s="34">
        <v>63.94</v>
      </c>
    </row>
    <row r="41" spans="2:53">
      <c r="B41" s="49" t="s">
        <v>554</v>
      </c>
      <c r="C41" s="36"/>
      <c r="D41" s="36"/>
      <c r="E41" s="36"/>
      <c r="F41" s="36"/>
      <c r="G41" s="38">
        <v>-0.28699999999999998</v>
      </c>
      <c r="H41" s="37">
        <v>0.36899999999999999</v>
      </c>
      <c r="I41" s="37">
        <v>0.53700000000000003</v>
      </c>
      <c r="J41" s="37">
        <v>0.52</v>
      </c>
      <c r="K41" s="38">
        <v>-1.345</v>
      </c>
      <c r="L41" s="38">
        <v>-3.5999999999999997E-2</v>
      </c>
      <c r="M41" s="38">
        <v>-0.48899999999999999</v>
      </c>
      <c r="N41" s="37">
        <v>0.42899999999999999</v>
      </c>
      <c r="O41" s="37">
        <v>2.9359999999999999</v>
      </c>
      <c r="P41" s="37">
        <v>0.13400000000000001</v>
      </c>
      <c r="Q41" s="37">
        <v>0.86899999999999999</v>
      </c>
      <c r="R41" s="37">
        <v>0.13600000000000001</v>
      </c>
      <c r="S41" s="37">
        <v>0.88700000000000001</v>
      </c>
      <c r="T41" s="38">
        <v>-1.081</v>
      </c>
      <c r="U41" s="38">
        <v>-0.27500000000000002</v>
      </c>
      <c r="V41" s="38">
        <v>-0.54800000000000004</v>
      </c>
      <c r="W41" s="37">
        <v>3.0059999999999998</v>
      </c>
      <c r="X41" s="37">
        <v>13.472</v>
      </c>
      <c r="Y41" s="37">
        <v>1.2270000000000001</v>
      </c>
      <c r="Z41" s="37">
        <v>1.42</v>
      </c>
      <c r="AA41" s="38">
        <v>-1.054</v>
      </c>
      <c r="AB41" s="37">
        <v>1.131</v>
      </c>
      <c r="AC41" s="37">
        <v>0.53500000000000003</v>
      </c>
      <c r="AD41" s="38">
        <v>-1E-3</v>
      </c>
      <c r="AE41" s="37">
        <v>4.7069999999999999</v>
      </c>
      <c r="AF41" s="37">
        <v>0.159</v>
      </c>
      <c r="AG41" s="38">
        <v>-0.34300000000000003</v>
      </c>
      <c r="AH41" s="37">
        <v>0.73199999999999998</v>
      </c>
      <c r="AI41" s="38">
        <v>-1.776</v>
      </c>
      <c r="AJ41" s="37">
        <v>3.0000000000000001E-3</v>
      </c>
      <c r="AK41" s="37">
        <v>0.11799999999999999</v>
      </c>
      <c r="AL41" s="38">
        <v>-0.46300000000000002</v>
      </c>
      <c r="AM41" s="37">
        <v>0.69299999999999995</v>
      </c>
      <c r="AN41" s="37">
        <v>2.5999999999999999E-2</v>
      </c>
      <c r="AO41" s="38">
        <v>-0.437</v>
      </c>
      <c r="AP41" s="37">
        <v>1.1120000000000001</v>
      </c>
      <c r="AQ41" s="37">
        <v>7.9029999999999996</v>
      </c>
      <c r="AR41" s="38">
        <v>-0.1</v>
      </c>
      <c r="AS41" s="37">
        <v>2.0009999999999999</v>
      </c>
      <c r="AT41" s="37">
        <v>0.19900000000000001</v>
      </c>
      <c r="AU41" s="38">
        <v>-2.694</v>
      </c>
      <c r="AV41" s="37">
        <v>0.25700000000000001</v>
      </c>
      <c r="AW41" s="37">
        <v>2.7E-2</v>
      </c>
      <c r="AX41" s="38">
        <v>-8.7999999999999995E-2</v>
      </c>
      <c r="AY41" s="37">
        <v>1.456</v>
      </c>
      <c r="AZ41" s="38">
        <v>-0.23499999999999999</v>
      </c>
      <c r="BA41" s="37">
        <v>0.49299999999999999</v>
      </c>
    </row>
    <row r="42" spans="2:53">
      <c r="B42" s="35" t="s">
        <v>549</v>
      </c>
      <c r="C42" s="37">
        <v>0.36399999999999999</v>
      </c>
      <c r="D42" s="37">
        <v>0.54300000000000004</v>
      </c>
      <c r="E42" s="37">
        <v>0.40400000000000003</v>
      </c>
      <c r="F42" s="37">
        <v>0.376</v>
      </c>
      <c r="G42" s="37">
        <v>0.186</v>
      </c>
      <c r="H42" s="37">
        <v>0.50900000000000001</v>
      </c>
      <c r="I42" s="37">
        <v>0.38800000000000001</v>
      </c>
      <c r="J42" s="37">
        <v>0.34699999999999998</v>
      </c>
      <c r="K42" s="38">
        <v>-5.8000000000000003E-2</v>
      </c>
      <c r="L42" s="37">
        <v>0.45800000000000002</v>
      </c>
      <c r="M42" s="37">
        <v>0.19700000000000001</v>
      </c>
      <c r="N42" s="37">
        <v>0.434</v>
      </c>
      <c r="O42" s="37">
        <v>0.09</v>
      </c>
      <c r="P42" s="37">
        <v>0.47499999999999998</v>
      </c>
      <c r="Q42" s="37">
        <v>0.318</v>
      </c>
      <c r="R42" s="37">
        <v>0.45200000000000001</v>
      </c>
      <c r="S42" s="37">
        <v>0.159</v>
      </c>
      <c r="T42" s="38">
        <v>-3.5000000000000003E-2</v>
      </c>
      <c r="U42" s="37">
        <v>0.25800000000000001</v>
      </c>
      <c r="V42" s="37">
        <v>0.23</v>
      </c>
      <c r="W42" s="37">
        <v>0.67300000000000004</v>
      </c>
      <c r="X42" s="37">
        <v>0.33500000000000002</v>
      </c>
      <c r="Y42" s="37">
        <v>0.46600000000000003</v>
      </c>
      <c r="Z42" s="37">
        <v>0.40799999999999997</v>
      </c>
      <c r="AA42" s="38">
        <v>-0.03</v>
      </c>
      <c r="AB42" s="37">
        <v>0.58899999999999997</v>
      </c>
      <c r="AC42" s="37">
        <v>0.70399999999999996</v>
      </c>
      <c r="AD42" s="37">
        <v>0.35499999999999998</v>
      </c>
      <c r="AE42" s="37">
        <v>0.127</v>
      </c>
      <c r="AF42" s="37">
        <v>0.66400000000000003</v>
      </c>
      <c r="AG42" s="37">
        <v>0.41</v>
      </c>
      <c r="AH42" s="37">
        <v>0.81399999999999995</v>
      </c>
      <c r="AI42" s="38">
        <v>-9.1999999999999998E-2</v>
      </c>
      <c r="AJ42" s="37">
        <v>0.749</v>
      </c>
      <c r="AK42" s="37">
        <v>0.38300000000000001</v>
      </c>
      <c r="AL42" s="37">
        <v>0.28799999999999998</v>
      </c>
      <c r="AM42" s="38">
        <v>-2.1000000000000001E-2</v>
      </c>
      <c r="AN42" s="37">
        <v>0.72</v>
      </c>
      <c r="AO42" s="37">
        <v>0.248</v>
      </c>
      <c r="AP42" s="37">
        <v>0.63700000000000001</v>
      </c>
      <c r="AQ42" s="37">
        <v>0.17799999999999999</v>
      </c>
      <c r="AR42" s="37">
        <v>0.628</v>
      </c>
      <c r="AS42" s="37">
        <v>0.496</v>
      </c>
      <c r="AT42" s="37">
        <v>0.59499999999999997</v>
      </c>
      <c r="AU42" s="38">
        <v>-0.20100000000000001</v>
      </c>
      <c r="AV42" s="37">
        <v>0.57899999999999996</v>
      </c>
      <c r="AW42" s="37">
        <v>0.45400000000000001</v>
      </c>
      <c r="AX42" s="37">
        <v>0.44</v>
      </c>
      <c r="AY42" s="38">
        <v>-0.47399999999999998</v>
      </c>
      <c r="AZ42" s="37">
        <v>0.50700000000000001</v>
      </c>
      <c r="BA42" s="37">
        <v>0.52200000000000002</v>
      </c>
    </row>
    <row r="43" spans="2:53">
      <c r="B43" s="39" t="s">
        <v>550</v>
      </c>
      <c r="C43" s="40">
        <v>-2.54</v>
      </c>
      <c r="D43" s="40">
        <v>-4.2</v>
      </c>
      <c r="E43" s="40">
        <v>-2.34</v>
      </c>
      <c r="F43" s="40">
        <v>-2.72</v>
      </c>
      <c r="G43" s="40">
        <v>-6.03</v>
      </c>
      <c r="H43" s="40">
        <v>-7.24</v>
      </c>
      <c r="I43" s="40">
        <v>-2.88</v>
      </c>
      <c r="J43" s="40">
        <v>-5.71</v>
      </c>
      <c r="K43" s="40">
        <v>-2.52</v>
      </c>
      <c r="L43" s="40">
        <v>-5.45</v>
      </c>
      <c r="M43" s="40">
        <v>-3.09</v>
      </c>
      <c r="N43" s="40">
        <v>-6.13</v>
      </c>
      <c r="O43" s="40">
        <v>-8.58</v>
      </c>
      <c r="P43" s="40">
        <v>-5.84</v>
      </c>
      <c r="Q43" s="40">
        <v>-0.45</v>
      </c>
      <c r="R43" s="40">
        <v>-3.24</v>
      </c>
      <c r="S43" s="40">
        <v>-2.88</v>
      </c>
      <c r="T43" s="40">
        <v>-4.07</v>
      </c>
      <c r="U43" s="40">
        <v>-2.2599999999999998</v>
      </c>
      <c r="V43" s="40">
        <v>-2.36</v>
      </c>
      <c r="W43" s="40">
        <v>-17.91</v>
      </c>
      <c r="X43" s="40">
        <v>-5.22</v>
      </c>
      <c r="Y43" s="40">
        <v>-2.61</v>
      </c>
      <c r="Z43" s="40">
        <v>-4.9800000000000004</v>
      </c>
      <c r="AA43" s="40">
        <v>-0.66</v>
      </c>
      <c r="AB43" s="40">
        <v>-6.85</v>
      </c>
      <c r="AC43" s="40">
        <v>-1.61</v>
      </c>
      <c r="AD43" s="40">
        <v>-4.9800000000000004</v>
      </c>
      <c r="AE43" s="40">
        <v>-1.03</v>
      </c>
      <c r="AF43" s="40">
        <v>-9.01</v>
      </c>
      <c r="AG43" s="40">
        <v>-3.59</v>
      </c>
      <c r="AH43" s="40">
        <v>-3.6</v>
      </c>
      <c r="AI43" s="43">
        <v>7.46</v>
      </c>
      <c r="AJ43" s="40">
        <v>-12.24</v>
      </c>
      <c r="AK43" s="40">
        <v>-5.14</v>
      </c>
      <c r="AL43" s="40">
        <v>-6.73</v>
      </c>
      <c r="AM43" s="40">
        <v>-28.58</v>
      </c>
      <c r="AN43" s="40">
        <v>-17.84</v>
      </c>
      <c r="AO43" s="40">
        <v>-5.36</v>
      </c>
      <c r="AP43" s="40">
        <v>-10.68</v>
      </c>
      <c r="AQ43" s="43">
        <v>11.47</v>
      </c>
      <c r="AR43" s="40">
        <v>-17.079999999999998</v>
      </c>
      <c r="AS43" s="40">
        <v>-17.28</v>
      </c>
      <c r="AT43" s="40">
        <v>-14.74</v>
      </c>
      <c r="AU43" s="43">
        <v>8.57</v>
      </c>
      <c r="AV43" s="40">
        <v>-18.64</v>
      </c>
      <c r="AW43" s="40">
        <v>-18.37</v>
      </c>
      <c r="AX43" s="40">
        <v>-17.37</v>
      </c>
      <c r="AY43" s="40">
        <v>-0.46</v>
      </c>
      <c r="AZ43" s="40">
        <v>-18.29</v>
      </c>
      <c r="BA43" s="40">
        <v>-22.05</v>
      </c>
    </row>
    <row r="44" spans="2:53" ht="18" thickBot="1">
      <c r="B44" s="46" t="s">
        <v>551</v>
      </c>
      <c r="C44" s="47">
        <v>0.314</v>
      </c>
      <c r="D44" s="47">
        <v>0.254</v>
      </c>
      <c r="E44" s="47">
        <v>0.253</v>
      </c>
      <c r="F44" s="47">
        <v>0.29799999999999999</v>
      </c>
      <c r="G44" s="47">
        <v>1.046</v>
      </c>
      <c r="H44" s="47">
        <v>0.32</v>
      </c>
      <c r="I44" s="47">
        <v>0.20300000000000001</v>
      </c>
      <c r="J44" s="47">
        <v>0.41199999999999998</v>
      </c>
      <c r="K44" s="48">
        <v>-1.2649999999999999</v>
      </c>
      <c r="L44" s="47">
        <v>0.25</v>
      </c>
      <c r="M44" s="47">
        <v>0.42599999999999999</v>
      </c>
      <c r="N44" s="47">
        <v>0.31</v>
      </c>
      <c r="O44" s="47">
        <v>2.2280000000000002</v>
      </c>
      <c r="P44" s="47">
        <v>0.23599999999999999</v>
      </c>
      <c r="Q44" s="47">
        <v>3.3000000000000002E-2</v>
      </c>
      <c r="R44" s="47">
        <v>0.14399999999999999</v>
      </c>
      <c r="S44" s="47">
        <v>0.39600000000000002</v>
      </c>
      <c r="T44" s="48">
        <v>-2.0289999999999999</v>
      </c>
      <c r="U44" s="47">
        <v>0.23</v>
      </c>
      <c r="V44" s="47">
        <v>0.23200000000000001</v>
      </c>
      <c r="W44" s="47">
        <v>0.61499999999999999</v>
      </c>
      <c r="X44" s="47">
        <v>0.20899999999999999</v>
      </c>
      <c r="Y44" s="47">
        <v>0.11899999999999999</v>
      </c>
      <c r="Z44" s="47">
        <v>0.20200000000000001</v>
      </c>
      <c r="AA44" s="48">
        <v>-0.42</v>
      </c>
      <c r="AB44" s="47">
        <v>0.128</v>
      </c>
      <c r="AC44" s="47">
        <v>4.8000000000000001E-2</v>
      </c>
      <c r="AD44" s="47">
        <v>0.20200000000000001</v>
      </c>
      <c r="AE44" s="47">
        <v>0.17499999999999999</v>
      </c>
      <c r="AF44" s="47">
        <v>0.14599999999999999</v>
      </c>
      <c r="AG44" s="47">
        <v>0.16200000000000001</v>
      </c>
      <c r="AH44" s="47">
        <v>8.4000000000000005E-2</v>
      </c>
      <c r="AI44" s="47">
        <v>1.64</v>
      </c>
      <c r="AJ44" s="47">
        <v>0.19700000000000001</v>
      </c>
      <c r="AK44" s="47">
        <v>0.20799999999999999</v>
      </c>
      <c r="AL44" s="47">
        <v>0.29399999999999998</v>
      </c>
      <c r="AM44" s="48">
        <v>-20.457000000000001</v>
      </c>
      <c r="AN44" s="47">
        <v>0.28100000000000003</v>
      </c>
      <c r="AO44" s="47">
        <v>0.38600000000000001</v>
      </c>
      <c r="AP44" s="47">
        <v>0.221</v>
      </c>
      <c r="AQ44" s="48">
        <v>-1.19</v>
      </c>
      <c r="AR44" s="47">
        <v>0.29899999999999999</v>
      </c>
      <c r="AS44" s="47">
        <v>0.41399999999999998</v>
      </c>
      <c r="AT44" s="47">
        <v>0.254</v>
      </c>
      <c r="AU44" s="47">
        <v>0.52400000000000002</v>
      </c>
      <c r="AV44" s="47">
        <v>0.25900000000000001</v>
      </c>
      <c r="AW44" s="47">
        <v>0.42899999999999999</v>
      </c>
      <c r="AX44" s="47">
        <v>0.32900000000000001</v>
      </c>
      <c r="AY44" s="48">
        <v>-1.2E-2</v>
      </c>
      <c r="AZ44" s="47">
        <v>0.33300000000000002</v>
      </c>
      <c r="BA44" s="47">
        <v>0.34499999999999997</v>
      </c>
    </row>
    <row r="45" spans="2:53">
      <c r="B45" s="41" t="s">
        <v>552</v>
      </c>
      <c r="C45" s="42">
        <v>5.82</v>
      </c>
      <c r="D45" s="42">
        <v>12.38</v>
      </c>
      <c r="E45" s="42">
        <v>6.77</v>
      </c>
      <c r="F45" s="42">
        <v>6.35</v>
      </c>
      <c r="G45" s="44">
        <v>-0.09</v>
      </c>
      <c r="H45" s="42">
        <v>15.15</v>
      </c>
      <c r="I45" s="42">
        <v>11.37</v>
      </c>
      <c r="J45" s="42">
        <v>8.0500000000000007</v>
      </c>
      <c r="K45" s="44">
        <v>-4.4400000000000004</v>
      </c>
      <c r="L45" s="42">
        <v>16.14</v>
      </c>
      <c r="M45" s="42">
        <v>4.09</v>
      </c>
      <c r="N45" s="42">
        <v>13.59</v>
      </c>
      <c r="O45" s="44">
        <v>-4.5</v>
      </c>
      <c r="P45" s="42">
        <v>18.54</v>
      </c>
      <c r="Q45" s="42">
        <v>13.01</v>
      </c>
      <c r="R45" s="42">
        <v>19.18</v>
      </c>
      <c r="S45" s="42">
        <v>4.4000000000000004</v>
      </c>
      <c r="T45" s="44">
        <v>-6.27</v>
      </c>
      <c r="U45" s="42">
        <v>7.56</v>
      </c>
      <c r="V45" s="42">
        <v>7.64</v>
      </c>
      <c r="W45" s="42">
        <v>11.21</v>
      </c>
      <c r="X45" s="42">
        <v>19.91</v>
      </c>
      <c r="Y45" s="42">
        <v>19.45</v>
      </c>
      <c r="Z45" s="42">
        <v>19.61</v>
      </c>
      <c r="AA45" s="44">
        <v>-2.21</v>
      </c>
      <c r="AB45" s="42">
        <v>46.62</v>
      </c>
      <c r="AC45" s="42">
        <v>32.25</v>
      </c>
      <c r="AD45" s="42">
        <v>22.31</v>
      </c>
      <c r="AE45" s="42">
        <v>6.5</v>
      </c>
      <c r="AF45" s="42">
        <v>53.4</v>
      </c>
      <c r="AG45" s="42">
        <v>19.149999999999999</v>
      </c>
      <c r="AH45" s="42">
        <v>39.840000000000003</v>
      </c>
      <c r="AI45" s="42">
        <v>3.28</v>
      </c>
      <c r="AJ45" s="42">
        <v>49.91</v>
      </c>
      <c r="AK45" s="42">
        <v>19.760000000000002</v>
      </c>
      <c r="AL45" s="42">
        <v>16.329999999999998</v>
      </c>
      <c r="AM45" s="44">
        <v>-29.78</v>
      </c>
      <c r="AN45" s="42">
        <v>46.03</v>
      </c>
      <c r="AO45" s="42">
        <v>8.9600000000000009</v>
      </c>
      <c r="AP45" s="42">
        <v>37.9</v>
      </c>
      <c r="AQ45" s="42">
        <v>22</v>
      </c>
      <c r="AR45" s="42">
        <v>40.26</v>
      </c>
      <c r="AS45" s="42">
        <v>24.71</v>
      </c>
      <c r="AT45" s="42">
        <v>43.3</v>
      </c>
      <c r="AU45" s="44">
        <v>-7.77</v>
      </c>
      <c r="AV45" s="42">
        <v>52.79</v>
      </c>
      <c r="AW45" s="42">
        <v>24.54</v>
      </c>
      <c r="AX45" s="42">
        <v>35.17</v>
      </c>
      <c r="AY45" s="44">
        <v>-41.89</v>
      </c>
      <c r="AZ45" s="42">
        <v>35.92</v>
      </c>
      <c r="BA45" s="42">
        <v>39.880000000000003</v>
      </c>
    </row>
    <row r="46" spans="2:53">
      <c r="B46" s="49" t="s">
        <v>554</v>
      </c>
      <c r="C46" s="36"/>
      <c r="D46" s="36"/>
      <c r="E46" s="36"/>
      <c r="F46" s="36"/>
      <c r="G46" s="38">
        <v>-1.016</v>
      </c>
      <c r="H46" s="37">
        <v>0.224</v>
      </c>
      <c r="I46" s="37">
        <v>0.67900000000000005</v>
      </c>
      <c r="J46" s="37">
        <v>0.26900000000000002</v>
      </c>
      <c r="K46" s="37">
        <v>46.201999999999998</v>
      </c>
      <c r="L46" s="37">
        <v>6.6000000000000003E-2</v>
      </c>
      <c r="M46" s="38">
        <v>-0.64100000000000001</v>
      </c>
      <c r="N46" s="37">
        <v>0.68700000000000006</v>
      </c>
      <c r="O46" s="37">
        <v>1.4E-2</v>
      </c>
      <c r="P46" s="37">
        <v>0.14799999999999999</v>
      </c>
      <c r="Q46" s="37">
        <v>2.1850000000000001</v>
      </c>
      <c r="R46" s="37">
        <v>0.41199999999999998</v>
      </c>
      <c r="S46" s="37">
        <v>1.978</v>
      </c>
      <c r="T46" s="38">
        <v>-1.3380000000000001</v>
      </c>
      <c r="U46" s="38">
        <v>-0.41899999999999998</v>
      </c>
      <c r="V46" s="38">
        <v>-0.60199999999999998</v>
      </c>
      <c r="W46" s="37">
        <v>1.5469999999999999</v>
      </c>
      <c r="X46" s="37">
        <v>4.1740000000000004</v>
      </c>
      <c r="Y46" s="37">
        <v>1.571</v>
      </c>
      <c r="Z46" s="37">
        <v>1.5680000000000001</v>
      </c>
      <c r="AA46" s="38">
        <v>-1.1970000000000001</v>
      </c>
      <c r="AB46" s="37">
        <v>1.3420000000000001</v>
      </c>
      <c r="AC46" s="37">
        <v>0.65800000000000003</v>
      </c>
      <c r="AD46" s="37">
        <v>0.13800000000000001</v>
      </c>
      <c r="AE46" s="37">
        <v>3.9430000000000001</v>
      </c>
      <c r="AF46" s="37">
        <v>0.14599999999999999</v>
      </c>
      <c r="AG46" s="38">
        <v>-0.40600000000000003</v>
      </c>
      <c r="AH46" s="37">
        <v>0.78600000000000003</v>
      </c>
      <c r="AI46" s="38">
        <v>-0.496</v>
      </c>
      <c r="AJ46" s="38">
        <v>-6.5000000000000002E-2</v>
      </c>
      <c r="AK46" s="37">
        <v>3.2000000000000001E-2</v>
      </c>
      <c r="AL46" s="38">
        <v>-0.59</v>
      </c>
      <c r="AM46" s="38">
        <v>-10.093999999999999</v>
      </c>
      <c r="AN46" s="38">
        <v>-7.8E-2</v>
      </c>
      <c r="AO46" s="38">
        <v>-0.54700000000000004</v>
      </c>
      <c r="AP46" s="37">
        <v>1.321</v>
      </c>
      <c r="AQ46" s="37">
        <v>1.738</v>
      </c>
      <c r="AR46" s="38">
        <v>-0.125</v>
      </c>
      <c r="AS46" s="37">
        <v>1.758</v>
      </c>
      <c r="AT46" s="37">
        <v>0.14199999999999999</v>
      </c>
      <c r="AU46" s="38">
        <v>-1.353</v>
      </c>
      <c r="AV46" s="37">
        <v>0.311</v>
      </c>
      <c r="AW46" s="38">
        <v>-7.0000000000000001E-3</v>
      </c>
      <c r="AX46" s="38">
        <v>-0.188</v>
      </c>
      <c r="AY46" s="37">
        <v>4.391</v>
      </c>
      <c r="AZ46" s="38">
        <v>-0.32</v>
      </c>
      <c r="BA46" s="37">
        <v>0.625</v>
      </c>
    </row>
    <row r="47" spans="2:53">
      <c r="B47" s="35" t="s">
        <v>553</v>
      </c>
      <c r="C47" s="37">
        <v>0.26200000000000001</v>
      </c>
      <c r="D47" s="37">
        <v>0.40699999999999997</v>
      </c>
      <c r="E47" s="37">
        <v>0.29599999999999999</v>
      </c>
      <c r="F47" s="37">
        <v>0.26200000000000001</v>
      </c>
      <c r="G47" s="38">
        <v>-3.0000000000000001E-3</v>
      </c>
      <c r="H47" s="37">
        <v>0.34100000000000003</v>
      </c>
      <c r="I47" s="37">
        <v>0.31</v>
      </c>
      <c r="J47" s="37">
        <v>0.20200000000000001</v>
      </c>
      <c r="K47" s="38">
        <v>-0.129</v>
      </c>
      <c r="L47" s="37">
        <v>0.34</v>
      </c>
      <c r="M47" s="37">
        <v>0.111</v>
      </c>
      <c r="N47" s="37">
        <v>0.29799999999999999</v>
      </c>
      <c r="O47" s="38">
        <v>-0.105</v>
      </c>
      <c r="P47" s="37">
        <v>0.35699999999999998</v>
      </c>
      <c r="Q47" s="37">
        <v>0.30499999999999999</v>
      </c>
      <c r="R47" s="37">
        <v>0.38500000000000001</v>
      </c>
      <c r="S47" s="37">
        <v>9.6000000000000002E-2</v>
      </c>
      <c r="T47" s="38">
        <v>-0.109</v>
      </c>
      <c r="U47" s="37">
        <v>0.19800000000000001</v>
      </c>
      <c r="V47" s="37">
        <v>0.17299999999999999</v>
      </c>
      <c r="W47" s="37">
        <v>0.25900000000000001</v>
      </c>
      <c r="X47" s="37">
        <v>0.26600000000000001</v>
      </c>
      <c r="Y47" s="37">
        <v>0.41299999999999998</v>
      </c>
      <c r="Z47" s="37">
        <v>0.32500000000000001</v>
      </c>
      <c r="AA47" s="38">
        <v>-4.2000000000000003E-2</v>
      </c>
      <c r="AB47" s="37">
        <v>0.51500000000000001</v>
      </c>
      <c r="AC47" s="37">
        <v>0.67500000000000004</v>
      </c>
      <c r="AD47" s="37">
        <v>0.32200000000000001</v>
      </c>
      <c r="AE47" s="37">
        <v>0.14099999999999999</v>
      </c>
      <c r="AF47" s="37">
        <v>0.57399999999999995</v>
      </c>
      <c r="AG47" s="37">
        <v>0.35499999999999998</v>
      </c>
      <c r="AH47" s="37">
        <v>0.76100000000000001</v>
      </c>
      <c r="AI47" s="37">
        <v>6.7000000000000004E-2</v>
      </c>
      <c r="AJ47" s="37">
        <v>0.60299999999999998</v>
      </c>
      <c r="AK47" s="37">
        <v>0.307</v>
      </c>
      <c r="AL47" s="37">
        <v>0.20599999999999999</v>
      </c>
      <c r="AM47" s="38">
        <v>-0.44900000000000001</v>
      </c>
      <c r="AN47" s="37">
        <v>0.52100000000000002</v>
      </c>
      <c r="AO47" s="37">
        <v>0.16</v>
      </c>
      <c r="AP47" s="37">
        <v>0.499</v>
      </c>
      <c r="AQ47" s="37">
        <v>0.40500000000000003</v>
      </c>
      <c r="AR47" s="37">
        <v>0.442</v>
      </c>
      <c r="AS47" s="37">
        <v>0.29399999999999998</v>
      </c>
      <c r="AT47" s="37">
        <v>0.44400000000000001</v>
      </c>
      <c r="AU47" s="38">
        <v>-9.6000000000000002E-2</v>
      </c>
      <c r="AV47" s="37">
        <v>0.42499999999999999</v>
      </c>
      <c r="AW47" s="37">
        <v>0.26</v>
      </c>
      <c r="AX47" s="37">
        <v>0.29199999999999998</v>
      </c>
      <c r="AY47" s="38">
        <v>-0.495</v>
      </c>
      <c r="AZ47" s="37">
        <v>0.33100000000000002</v>
      </c>
      <c r="BA47" s="37">
        <v>0.32600000000000001</v>
      </c>
    </row>
    <row r="51" spans="2:11">
      <c r="B51" t="s">
        <v>396</v>
      </c>
    </row>
    <row r="52" spans="2:11">
      <c r="B52" t="s">
        <v>397</v>
      </c>
    </row>
    <row r="53" spans="2:11">
      <c r="B53" t="s">
        <v>400</v>
      </c>
    </row>
    <row r="55" spans="2:11">
      <c r="B55" t="s">
        <v>398</v>
      </c>
    </row>
    <row r="56" spans="2:11">
      <c r="B56" t="s">
        <v>399</v>
      </c>
    </row>
    <row r="58" spans="2:11">
      <c r="B58" t="s">
        <v>572</v>
      </c>
    </row>
    <row r="59" spans="2:11">
      <c r="B59" t="s">
        <v>569</v>
      </c>
    </row>
    <row r="60" spans="2:11">
      <c r="B60" t="s">
        <v>570</v>
      </c>
    </row>
    <row r="61" spans="2:11">
      <c r="B61" t="s">
        <v>571</v>
      </c>
    </row>
    <row r="64" spans="2:11">
      <c r="B64" s="30"/>
      <c r="C64" s="30"/>
      <c r="D64" s="30"/>
      <c r="E64" s="30"/>
      <c r="F64" s="30"/>
      <c r="G64" s="30"/>
      <c r="H64" s="30"/>
      <c r="I64" s="30"/>
      <c r="J64" s="30"/>
      <c r="K64" s="30"/>
    </row>
    <row r="65" spans="2:11">
      <c r="B65" s="30"/>
      <c r="C65" s="30"/>
      <c r="D65" s="30"/>
      <c r="E65" s="30"/>
      <c r="F65" s="30"/>
      <c r="G65" s="30"/>
      <c r="H65" s="30"/>
      <c r="I65" s="30"/>
      <c r="J65" s="30"/>
      <c r="K65" s="30"/>
    </row>
    <row r="66" spans="2:11">
      <c r="B66" s="30"/>
      <c r="C66" s="30"/>
      <c r="D66" s="30"/>
      <c r="E66" s="30"/>
      <c r="F66" s="30"/>
      <c r="G66" s="30"/>
      <c r="H66" s="30"/>
      <c r="I66" s="30"/>
      <c r="J66" s="30"/>
      <c r="K66" s="30"/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D1104E-D62A-43FE-AF15-C25ACED8DE87}">
  <dimension ref="B3:AG129"/>
  <sheetViews>
    <sheetView showGridLines="0" topLeftCell="A2" workbookViewId="0">
      <selection activeCell="G17" sqref="G17"/>
    </sheetView>
  </sheetViews>
  <sheetFormatPr defaultRowHeight="17.399999999999999"/>
  <cols>
    <col min="1" max="1" width="5.09765625" customWidth="1"/>
    <col min="2" max="2" width="16.5" bestFit="1" customWidth="1"/>
  </cols>
  <sheetData>
    <row r="3" spans="12:12">
      <c r="L3" t="s">
        <v>443</v>
      </c>
    </row>
    <row r="4" spans="12:12">
      <c r="L4" t="s">
        <v>444</v>
      </c>
    </row>
    <row r="5" spans="12:12">
      <c r="L5" t="s">
        <v>446</v>
      </c>
    </row>
    <row r="6" spans="12:12">
      <c r="L6" t="s">
        <v>447</v>
      </c>
    </row>
    <row r="7" spans="12:12">
      <c r="L7" t="s">
        <v>448</v>
      </c>
    </row>
    <row r="8" spans="12:12">
      <c r="L8" t="s">
        <v>449</v>
      </c>
    </row>
    <row r="9" spans="12:12">
      <c r="L9" t="s">
        <v>450</v>
      </c>
    </row>
    <row r="10" spans="12:12">
      <c r="L10" t="s">
        <v>451</v>
      </c>
    </row>
    <row r="11" spans="12:12">
      <c r="L11" t="s">
        <v>452</v>
      </c>
    </row>
    <row r="12" spans="12:12">
      <c r="L12" t="s">
        <v>453</v>
      </c>
    </row>
    <row r="18" spans="2:33" ht="21.6">
      <c r="D18" s="51"/>
      <c r="E18" s="51"/>
      <c r="F18" s="51" t="s">
        <v>442</v>
      </c>
      <c r="G18" s="51"/>
      <c r="H18" s="51"/>
      <c r="I18" s="51"/>
      <c r="J18" s="51"/>
      <c r="K18" s="51"/>
      <c r="L18" s="51"/>
      <c r="M18" s="51"/>
      <c r="N18" s="51"/>
      <c r="O18" s="51" t="s">
        <v>445</v>
      </c>
      <c r="P18" s="51"/>
      <c r="Q18" s="51"/>
      <c r="R18" s="51"/>
      <c r="S18" s="51"/>
      <c r="T18" s="51"/>
      <c r="U18" s="51"/>
      <c r="V18" s="51"/>
      <c r="W18" s="51"/>
      <c r="X18" s="51"/>
      <c r="Y18" s="51"/>
      <c r="Z18" s="51" t="s">
        <v>459</v>
      </c>
      <c r="AA18" s="51"/>
      <c r="AB18" s="51"/>
      <c r="AC18" s="51"/>
      <c r="AD18" s="51" t="s">
        <v>460</v>
      </c>
      <c r="AE18" s="51"/>
      <c r="AF18" s="51"/>
      <c r="AG18" s="51"/>
    </row>
    <row r="19" spans="2:33">
      <c r="B19" s="14" t="s">
        <v>769</v>
      </c>
      <c r="C19" s="14"/>
      <c r="D19" s="15">
        <v>42795</v>
      </c>
      <c r="E19" s="15">
        <v>42887</v>
      </c>
      <c r="F19" s="15">
        <v>42979</v>
      </c>
      <c r="G19" s="15">
        <v>43070</v>
      </c>
      <c r="H19" s="15">
        <v>43160</v>
      </c>
      <c r="I19" s="15">
        <v>43252</v>
      </c>
      <c r="J19" s="15">
        <v>43344</v>
      </c>
      <c r="K19" s="15">
        <v>43435</v>
      </c>
      <c r="L19" s="15">
        <v>43525</v>
      </c>
      <c r="M19" s="15">
        <v>43617</v>
      </c>
      <c r="N19" s="15">
        <v>43709</v>
      </c>
      <c r="O19" s="15">
        <v>43800</v>
      </c>
      <c r="P19" s="15">
        <v>43891</v>
      </c>
      <c r="Q19" s="15">
        <v>43983</v>
      </c>
      <c r="R19" s="15">
        <v>44075</v>
      </c>
      <c r="S19" s="15">
        <v>44166</v>
      </c>
      <c r="T19" s="15">
        <v>44256</v>
      </c>
      <c r="U19" s="15">
        <v>44348</v>
      </c>
      <c r="V19" s="15">
        <v>44440</v>
      </c>
      <c r="W19" s="15">
        <v>44531</v>
      </c>
      <c r="X19" s="15">
        <v>44621</v>
      </c>
      <c r="Y19" s="15">
        <v>44713</v>
      </c>
      <c r="Z19" s="15">
        <v>44805</v>
      </c>
      <c r="AA19" s="15">
        <v>44896</v>
      </c>
      <c r="AB19" s="15">
        <v>44986</v>
      </c>
      <c r="AC19" s="15">
        <v>45078</v>
      </c>
      <c r="AD19" s="15">
        <v>45170</v>
      </c>
      <c r="AE19" s="15">
        <v>45261</v>
      </c>
      <c r="AF19" s="15">
        <v>45352</v>
      </c>
      <c r="AG19" s="15">
        <v>45445</v>
      </c>
    </row>
    <row r="20" spans="2:33">
      <c r="B20" s="16"/>
      <c r="C20" s="16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  <c r="AA20" s="17"/>
      <c r="AB20" s="17"/>
      <c r="AC20" s="17"/>
      <c r="AD20" s="17"/>
      <c r="AE20" s="17"/>
      <c r="AF20" s="17"/>
      <c r="AG20" s="17"/>
    </row>
    <row r="21" spans="2:33">
      <c r="B21" s="18" t="s">
        <v>426</v>
      </c>
      <c r="C21" s="18"/>
      <c r="D21" s="19">
        <v>68.563819690000003</v>
      </c>
      <c r="E21" s="19">
        <v>44.892499999999998</v>
      </c>
      <c r="F21" s="19">
        <v>26.516500000000001</v>
      </c>
      <c r="G21" s="19">
        <v>84.102199999999996</v>
      </c>
      <c r="H21" s="19">
        <v>85.902100000000004</v>
      </c>
      <c r="I21" s="19">
        <v>70.348500000000001</v>
      </c>
      <c r="J21" s="19">
        <v>51.979599999999998</v>
      </c>
      <c r="K21" s="19">
        <v>27.610900000000001</v>
      </c>
      <c r="L21" s="19">
        <v>24.771000000000001</v>
      </c>
      <c r="M21" s="19">
        <v>42.5379</v>
      </c>
      <c r="N21" s="19">
        <v>24.949100000000001</v>
      </c>
      <c r="O21" s="19">
        <v>192.72479999999999</v>
      </c>
      <c r="P21" s="19">
        <v>197.38550000000001</v>
      </c>
      <c r="Q21" s="19">
        <v>185.55840000000001</v>
      </c>
      <c r="R21" s="19">
        <v>236.63939999999999</v>
      </c>
      <c r="S21" s="19">
        <v>194.45869999999999</v>
      </c>
      <c r="T21" s="19">
        <v>192.75620000000001</v>
      </c>
      <c r="U21" s="19">
        <v>120.2479</v>
      </c>
      <c r="V21" s="19">
        <v>105.1561</v>
      </c>
      <c r="W21" s="19">
        <v>212.68029999999999</v>
      </c>
      <c r="X21" s="19">
        <v>191.5044</v>
      </c>
      <c r="Y21" s="19">
        <v>243.49440000000001</v>
      </c>
      <c r="Z21" s="19">
        <v>461.47890000000001</v>
      </c>
      <c r="AA21" s="19">
        <v>427.27159999999998</v>
      </c>
      <c r="AB21" s="19">
        <v>521.59479999999996</v>
      </c>
      <c r="AC21" s="19">
        <v>434.26650000000001</v>
      </c>
      <c r="AD21" s="19">
        <v>564.76400000000001</v>
      </c>
      <c r="AE21" s="19">
        <v>412.09640000000002</v>
      </c>
      <c r="AF21" s="19">
        <v>526.30640000000005</v>
      </c>
      <c r="AG21" s="19">
        <v>435.93</v>
      </c>
    </row>
    <row r="22" spans="2:33">
      <c r="B22" s="20" t="s">
        <v>427</v>
      </c>
      <c r="C22" s="20"/>
      <c r="D22" s="21"/>
      <c r="E22" s="21"/>
      <c r="F22" s="21"/>
      <c r="G22" s="21"/>
      <c r="H22" s="21">
        <v>0.25290000000000001</v>
      </c>
      <c r="I22" s="21">
        <v>0.56699999999999995</v>
      </c>
      <c r="J22" s="21">
        <v>0.96030000000000004</v>
      </c>
      <c r="K22" s="21">
        <v>-0.67169999999999996</v>
      </c>
      <c r="L22" s="21">
        <v>-0.71160000000000001</v>
      </c>
      <c r="M22" s="21">
        <v>-0.39529999999999998</v>
      </c>
      <c r="N22" s="21">
        <v>-0.52</v>
      </c>
      <c r="O22" s="21">
        <v>5.98</v>
      </c>
      <c r="P22" s="21">
        <v>6.9683999999999999</v>
      </c>
      <c r="Q22" s="21">
        <v>3.3622000000000001</v>
      </c>
      <c r="R22" s="21">
        <v>8.4848999999999997</v>
      </c>
      <c r="S22" s="21">
        <v>8.9999999999999993E-3</v>
      </c>
      <c r="T22" s="21">
        <v>-2.35E-2</v>
      </c>
      <c r="U22" s="21">
        <v>-0.35199999999999998</v>
      </c>
      <c r="V22" s="21">
        <v>-0.55559999999999998</v>
      </c>
      <c r="W22" s="21">
        <v>9.3700000000000006E-2</v>
      </c>
      <c r="X22" s="21">
        <v>-6.4999999999999997E-3</v>
      </c>
      <c r="Y22" s="21">
        <v>1.0248999999999999</v>
      </c>
      <c r="Z22" s="21">
        <v>3.3885000000000001</v>
      </c>
      <c r="AA22" s="21">
        <v>1.0089999999999999</v>
      </c>
      <c r="AB22" s="21">
        <v>1.7237</v>
      </c>
      <c r="AC22" s="21">
        <v>0.78349999999999997</v>
      </c>
      <c r="AD22" s="21">
        <v>0.2238</v>
      </c>
      <c r="AE22" s="21">
        <v>-3.5499999999999997E-2</v>
      </c>
      <c r="AF22" s="21">
        <v>8.9999999999999993E-3</v>
      </c>
      <c r="AG22" s="21">
        <f>AG21/AC21-1</f>
        <v>3.8305971102998715E-3</v>
      </c>
    </row>
    <row r="23" spans="2:33">
      <c r="B23" s="22" t="s">
        <v>428</v>
      </c>
      <c r="C23" s="22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</row>
    <row r="24" spans="2:33">
      <c r="B24" s="24" t="s">
        <v>429</v>
      </c>
      <c r="C24" s="24"/>
      <c r="D24" s="25"/>
      <c r="E24" s="25"/>
      <c r="F24" s="25">
        <v>26.516529999999999</v>
      </c>
      <c r="G24" s="25">
        <v>84.102230000000006</v>
      </c>
      <c r="H24" s="25">
        <v>85.902050000000003</v>
      </c>
      <c r="I24" s="25">
        <v>70.348489999999998</v>
      </c>
      <c r="J24" s="25">
        <v>51.979550000000003</v>
      </c>
      <c r="K24" s="25">
        <v>27.610849999999999</v>
      </c>
      <c r="L24" s="25">
        <v>24.77103</v>
      </c>
      <c r="M24" s="25">
        <v>42.537860000000002</v>
      </c>
      <c r="N24" s="25">
        <v>24.949120000000001</v>
      </c>
      <c r="O24" s="25">
        <v>192.72479999999999</v>
      </c>
      <c r="P24" s="25">
        <v>197.38551000000001</v>
      </c>
      <c r="Q24" s="25">
        <v>185.55837</v>
      </c>
      <c r="R24" s="25">
        <v>236.63944000000001</v>
      </c>
      <c r="S24" s="25">
        <v>194.45869999999999</v>
      </c>
      <c r="T24" s="25">
        <v>192.75619</v>
      </c>
      <c r="U24" s="25">
        <v>120.24793</v>
      </c>
      <c r="V24" s="25">
        <v>105.15613</v>
      </c>
      <c r="W24" s="25">
        <v>212.68033</v>
      </c>
      <c r="X24" s="25">
        <v>191.50441000000001</v>
      </c>
      <c r="Y24" s="25">
        <v>143.00989000000001</v>
      </c>
      <c r="Z24" s="25">
        <v>362.64436000000001</v>
      </c>
      <c r="AA24" s="25">
        <v>339.19461999999999</v>
      </c>
      <c r="AB24" s="25">
        <v>413.13637</v>
      </c>
      <c r="AC24" s="25">
        <v>337.04396000000003</v>
      </c>
      <c r="AD24" s="25">
        <v>467.70191</v>
      </c>
      <c r="AE24" s="25">
        <v>306.01965999999999</v>
      </c>
      <c r="AF24" s="25">
        <v>373.36703999999997</v>
      </c>
      <c r="AG24" s="25">
        <v>373.36703999999997</v>
      </c>
    </row>
    <row r="25" spans="2:33">
      <c r="B25" s="24" t="s">
        <v>430</v>
      </c>
      <c r="C25" s="24"/>
      <c r="D25" s="25"/>
      <c r="E25" s="25"/>
      <c r="F25" s="25">
        <v>3.5332599999999998</v>
      </c>
      <c r="G25" s="25">
        <v>66.561390000000003</v>
      </c>
      <c r="H25" s="25">
        <v>74.842860000000002</v>
      </c>
      <c r="I25" s="25">
        <v>36.76314</v>
      </c>
      <c r="J25" s="25">
        <v>24.428239999999999</v>
      </c>
      <c r="K25" s="25">
        <v>14.73912</v>
      </c>
      <c r="L25" s="25">
        <v>11.47757</v>
      </c>
      <c r="M25" s="25">
        <v>9.12791</v>
      </c>
      <c r="N25" s="25">
        <v>8.2009600000000002</v>
      </c>
      <c r="O25" s="25">
        <v>182.30166</v>
      </c>
      <c r="P25" s="25">
        <v>185.33590000000001</v>
      </c>
      <c r="Q25" s="25">
        <v>154.48145</v>
      </c>
      <c r="R25" s="25">
        <v>182.29956999999999</v>
      </c>
      <c r="S25" s="25">
        <v>134.22615999999999</v>
      </c>
      <c r="T25" s="25">
        <v>109.42962</v>
      </c>
      <c r="U25" s="25">
        <v>79.255049999999997</v>
      </c>
      <c r="V25" s="25">
        <v>53.589350000000003</v>
      </c>
      <c r="W25" s="25">
        <v>133.41304</v>
      </c>
      <c r="X25" s="25">
        <v>151.42746</v>
      </c>
      <c r="Y25" s="25">
        <v>109.2109</v>
      </c>
      <c r="Z25" s="25">
        <v>280.86117000000002</v>
      </c>
      <c r="AA25" s="25">
        <v>266.75015000000002</v>
      </c>
      <c r="AB25" s="25">
        <v>258.04579999999999</v>
      </c>
      <c r="AC25" s="25">
        <v>250.10844</v>
      </c>
      <c r="AD25" s="25">
        <v>284.30207000000001</v>
      </c>
      <c r="AE25" s="25">
        <v>185.87917999999999</v>
      </c>
      <c r="AF25" s="25">
        <v>192.56144</v>
      </c>
      <c r="AG25" s="25">
        <v>192.56144</v>
      </c>
    </row>
    <row r="26" spans="2:33">
      <c r="B26" s="24" t="s">
        <v>431</v>
      </c>
      <c r="C26" s="24"/>
      <c r="D26" s="25"/>
      <c r="E26" s="25"/>
      <c r="F26" s="25">
        <v>22.983270000000001</v>
      </c>
      <c r="G26" s="25">
        <v>17.540839999999999</v>
      </c>
      <c r="H26" s="25">
        <v>11.059189999999999</v>
      </c>
      <c r="I26" s="25">
        <v>33.585349999999998</v>
      </c>
      <c r="J26" s="25">
        <v>27.551310000000001</v>
      </c>
      <c r="K26" s="25">
        <v>12.871729999999999</v>
      </c>
      <c r="L26" s="25">
        <v>13.29346</v>
      </c>
      <c r="M26" s="25">
        <v>33.409950000000002</v>
      </c>
      <c r="N26" s="25">
        <v>16.748159999999999</v>
      </c>
      <c r="O26" s="25">
        <v>10.42314</v>
      </c>
      <c r="P26" s="25">
        <v>12.049609999999999</v>
      </c>
      <c r="Q26" s="25">
        <v>31.076920000000001</v>
      </c>
      <c r="R26" s="25">
        <v>54.339869999999998</v>
      </c>
      <c r="S26" s="25">
        <v>60.23254</v>
      </c>
      <c r="T26" s="25">
        <v>83.326570000000004</v>
      </c>
      <c r="U26" s="25">
        <v>40.99288</v>
      </c>
      <c r="V26" s="25">
        <v>51.566780000000001</v>
      </c>
      <c r="W26" s="25">
        <v>79.267290000000003</v>
      </c>
      <c r="X26" s="25">
        <v>40.076949999999997</v>
      </c>
      <c r="Y26" s="25">
        <v>33.798990000000003</v>
      </c>
      <c r="Z26" s="25">
        <v>81.783190000000005</v>
      </c>
      <c r="AA26" s="25">
        <v>72.444469999999995</v>
      </c>
      <c r="AB26" s="25">
        <v>155.09057000000001</v>
      </c>
      <c r="AC26" s="25">
        <v>86.935519999999997</v>
      </c>
      <c r="AD26" s="25">
        <v>183.39984000000001</v>
      </c>
      <c r="AE26" s="25">
        <v>120.14048</v>
      </c>
      <c r="AF26" s="25">
        <v>180.8056</v>
      </c>
      <c r="AG26" s="25">
        <v>180.8056</v>
      </c>
    </row>
    <row r="27" spans="2:33">
      <c r="B27" s="24" t="s">
        <v>432</v>
      </c>
      <c r="C27" s="24"/>
      <c r="D27" s="25"/>
      <c r="E27" s="25"/>
      <c r="F27" s="25"/>
      <c r="G27" s="25"/>
      <c r="H27" s="25"/>
      <c r="I27" s="25"/>
      <c r="J27" s="25"/>
      <c r="K27" s="25"/>
      <c r="L27" s="25"/>
      <c r="M27" s="25"/>
      <c r="N27" s="25"/>
      <c r="O27" s="25"/>
      <c r="P27" s="25"/>
      <c r="Q27" s="25"/>
      <c r="R27" s="25"/>
      <c r="S27" s="25"/>
      <c r="T27" s="25"/>
      <c r="U27" s="25"/>
      <c r="V27" s="25"/>
      <c r="W27" s="25"/>
      <c r="X27" s="25"/>
      <c r="Y27" s="25">
        <v>97.014769999999999</v>
      </c>
      <c r="Z27" s="25">
        <v>95.364769999999993</v>
      </c>
      <c r="AA27" s="25">
        <v>84.607309999999998</v>
      </c>
      <c r="AB27" s="25">
        <v>104.98875</v>
      </c>
      <c r="AC27" s="25">
        <v>93.752859999999998</v>
      </c>
      <c r="AD27" s="25">
        <v>93.592330000000004</v>
      </c>
      <c r="AE27" s="25">
        <v>101.73717000000001</v>
      </c>
      <c r="AF27" s="25">
        <v>147.08297999999999</v>
      </c>
      <c r="AG27" s="25">
        <v>147.08297999999999</v>
      </c>
    </row>
    <row r="28" spans="2:33">
      <c r="B28" s="24" t="s">
        <v>433</v>
      </c>
      <c r="C28" s="24"/>
      <c r="D28" s="25"/>
      <c r="E28" s="25"/>
      <c r="F28" s="25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  <c r="R28" s="25"/>
      <c r="S28" s="25"/>
      <c r="T28" s="25"/>
      <c r="U28" s="25"/>
      <c r="V28" s="25"/>
      <c r="W28" s="25"/>
      <c r="X28" s="25"/>
      <c r="Y28" s="25">
        <v>3.4697100000000001</v>
      </c>
      <c r="Z28" s="25">
        <v>3.4697100000000001</v>
      </c>
      <c r="AA28" s="25">
        <v>3.4697100000000001</v>
      </c>
      <c r="AB28" s="25">
        <v>3.4697100000000001</v>
      </c>
      <c r="AC28" s="25">
        <v>3.4697100000000001</v>
      </c>
      <c r="AD28" s="25">
        <v>3.4697100000000001</v>
      </c>
      <c r="AE28" s="25">
        <v>4.3395599999999996</v>
      </c>
      <c r="AF28" s="25">
        <v>5.85642</v>
      </c>
      <c r="AG28" s="25">
        <v>5.85642</v>
      </c>
    </row>
    <row r="29" spans="2:33">
      <c r="B29" s="26" t="s">
        <v>434</v>
      </c>
      <c r="C29" s="26"/>
      <c r="D29" s="27"/>
      <c r="E29" s="27">
        <v>44.892499999999998</v>
      </c>
      <c r="F29" s="27">
        <v>26.516500000000001</v>
      </c>
      <c r="G29" s="27">
        <v>84.102199999999996</v>
      </c>
      <c r="H29" s="27">
        <v>85.902100000000004</v>
      </c>
      <c r="I29" s="27">
        <v>70.348500000000001</v>
      </c>
      <c r="J29" s="27">
        <v>51.979599999999998</v>
      </c>
      <c r="K29" s="27">
        <v>27.610900000000001</v>
      </c>
      <c r="L29" s="27">
        <v>24.771000000000001</v>
      </c>
      <c r="M29" s="27">
        <v>42.5379</v>
      </c>
      <c r="N29" s="27">
        <v>24.949100000000001</v>
      </c>
      <c r="O29" s="27">
        <v>192.72479999999999</v>
      </c>
      <c r="P29" s="27">
        <v>197.38550000000001</v>
      </c>
      <c r="Q29" s="27">
        <v>185.55840000000001</v>
      </c>
      <c r="R29" s="27">
        <v>236.63939999999999</v>
      </c>
      <c r="S29" s="27">
        <v>194.45869999999999</v>
      </c>
      <c r="T29" s="27">
        <v>192.75620000000001</v>
      </c>
      <c r="U29" s="27">
        <v>120.2479</v>
      </c>
      <c r="V29" s="27">
        <v>105.1561</v>
      </c>
      <c r="W29" s="27">
        <v>212.68029999999999</v>
      </c>
      <c r="X29" s="27">
        <v>191.5044</v>
      </c>
      <c r="Y29" s="27">
        <v>243.49440000000001</v>
      </c>
      <c r="Z29" s="27">
        <v>461.47890000000001</v>
      </c>
      <c r="AA29" s="27">
        <v>427.27159999999998</v>
      </c>
      <c r="AB29" s="27">
        <v>521.59479999999996</v>
      </c>
      <c r="AC29" s="27">
        <v>434.26650000000001</v>
      </c>
      <c r="AD29" s="27">
        <v>564.76400000000001</v>
      </c>
      <c r="AE29" s="27">
        <v>412.09640000000002</v>
      </c>
      <c r="AF29" s="27">
        <v>526.30640000000005</v>
      </c>
      <c r="AG29" s="27">
        <v>435.93</v>
      </c>
    </row>
    <row r="30" spans="2:33">
      <c r="B30" s="20" t="s">
        <v>435</v>
      </c>
      <c r="C30" s="20"/>
      <c r="D30" s="21"/>
      <c r="E30" s="21">
        <v>1</v>
      </c>
      <c r="F30" s="21">
        <v>1</v>
      </c>
      <c r="G30" s="21">
        <v>1</v>
      </c>
      <c r="H30" s="21">
        <v>1</v>
      </c>
      <c r="I30" s="21">
        <v>1</v>
      </c>
      <c r="J30" s="21">
        <v>1</v>
      </c>
      <c r="K30" s="21">
        <v>1</v>
      </c>
      <c r="L30" s="21">
        <v>1</v>
      </c>
      <c r="M30" s="21">
        <v>1</v>
      </c>
      <c r="N30" s="21">
        <v>1</v>
      </c>
      <c r="O30" s="21">
        <v>1</v>
      </c>
      <c r="P30" s="21">
        <v>1</v>
      </c>
      <c r="Q30" s="21">
        <v>1</v>
      </c>
      <c r="R30" s="21">
        <v>1</v>
      </c>
      <c r="S30" s="21">
        <v>1</v>
      </c>
      <c r="T30" s="21">
        <v>1</v>
      </c>
      <c r="U30" s="21">
        <v>1</v>
      </c>
      <c r="V30" s="21">
        <v>1</v>
      </c>
      <c r="W30" s="21">
        <v>1</v>
      </c>
      <c r="X30" s="21">
        <v>1</v>
      </c>
      <c r="Y30" s="21">
        <v>1</v>
      </c>
      <c r="Z30" s="21">
        <v>1</v>
      </c>
      <c r="AA30" s="21">
        <v>1</v>
      </c>
      <c r="AB30" s="21">
        <v>1</v>
      </c>
      <c r="AC30" s="21">
        <v>1</v>
      </c>
      <c r="AD30" s="21">
        <v>1</v>
      </c>
      <c r="AE30" s="21">
        <v>1</v>
      </c>
      <c r="AF30" s="21">
        <v>1</v>
      </c>
      <c r="AG30" s="21">
        <v>1</v>
      </c>
    </row>
    <row r="31" spans="2:33">
      <c r="B31" s="18" t="s">
        <v>436</v>
      </c>
      <c r="C31" s="18"/>
      <c r="D31" s="19">
        <v>23.668681960000001</v>
      </c>
      <c r="E31" s="19">
        <v>-27.301300000000001</v>
      </c>
      <c r="F31" s="19">
        <v>-43.874299999999998</v>
      </c>
      <c r="G31" s="19">
        <v>10.190300000000001</v>
      </c>
      <c r="H31" s="19">
        <v>2.9872999999999998</v>
      </c>
      <c r="I31" s="19">
        <v>-20.011299999999999</v>
      </c>
      <c r="J31" s="19">
        <v>-34.585299999999997</v>
      </c>
      <c r="K31" s="19">
        <v>-56.095300000000002</v>
      </c>
      <c r="L31" s="19">
        <v>-70.773499999999999</v>
      </c>
      <c r="M31" s="19">
        <v>-68.163300000000007</v>
      </c>
      <c r="N31" s="19">
        <v>-82.421999999999997</v>
      </c>
      <c r="O31" s="19">
        <v>50.258899999999997</v>
      </c>
      <c r="P31" s="19">
        <v>50.060099999999998</v>
      </c>
      <c r="Q31" s="19">
        <v>43.6798</v>
      </c>
      <c r="R31" s="19">
        <v>86.7804</v>
      </c>
      <c r="S31" s="19">
        <v>74.589299999999994</v>
      </c>
      <c r="T31" s="19">
        <v>32.735199999999999</v>
      </c>
      <c r="U31" s="19">
        <v>-28.208100000000002</v>
      </c>
      <c r="V31" s="19">
        <v>-57.962200000000003</v>
      </c>
      <c r="W31" s="19">
        <v>13.7</v>
      </c>
      <c r="X31" s="19">
        <v>-15.2348</v>
      </c>
      <c r="Y31" s="19">
        <v>-68.185699999999997</v>
      </c>
      <c r="Z31" s="19">
        <v>89.773300000000006</v>
      </c>
      <c r="AA31" s="19">
        <v>45.199199999999998</v>
      </c>
      <c r="AB31" s="19">
        <v>127.1623</v>
      </c>
      <c r="AC31" s="19">
        <v>1.8205</v>
      </c>
      <c r="AD31" s="19">
        <v>95.513099999999994</v>
      </c>
      <c r="AE31" s="19">
        <v>-104.3563</v>
      </c>
      <c r="AF31" s="19">
        <v>24.689299999999999</v>
      </c>
      <c r="AG31" s="19">
        <v>-84.37</v>
      </c>
    </row>
    <row r="32" spans="2:33">
      <c r="B32" s="20" t="s">
        <v>437</v>
      </c>
      <c r="C32" s="20"/>
      <c r="D32" s="21">
        <v>0.34520000000000001</v>
      </c>
      <c r="E32" s="21">
        <v>-0.60809999999999997</v>
      </c>
      <c r="F32" s="21">
        <v>-1.6546000000000001</v>
      </c>
      <c r="G32" s="21">
        <v>0.1212</v>
      </c>
      <c r="H32" s="21">
        <v>3.4799999999999998E-2</v>
      </c>
      <c r="I32" s="21">
        <v>-0.28449999999999998</v>
      </c>
      <c r="J32" s="21">
        <v>-0.66539999999999999</v>
      </c>
      <c r="K32" s="21">
        <v>-2.0316000000000001</v>
      </c>
      <c r="L32" s="21">
        <v>-2.8571</v>
      </c>
      <c r="M32" s="21">
        <v>-1.6024</v>
      </c>
      <c r="N32" s="21">
        <v>-3.3035999999999999</v>
      </c>
      <c r="O32" s="21">
        <v>0.26079999999999998</v>
      </c>
      <c r="P32" s="21">
        <v>0.25359999999999999</v>
      </c>
      <c r="Q32" s="21">
        <v>0.2354</v>
      </c>
      <c r="R32" s="21">
        <v>0.36670000000000003</v>
      </c>
      <c r="S32" s="21">
        <v>0.3836</v>
      </c>
      <c r="T32" s="21">
        <v>0.16980000000000001</v>
      </c>
      <c r="U32" s="21">
        <v>-0.2346</v>
      </c>
      <c r="V32" s="21">
        <v>-0.55120000000000002</v>
      </c>
      <c r="W32" s="21">
        <v>6.4399999999999999E-2</v>
      </c>
      <c r="X32" s="21">
        <v>-7.9600000000000004E-2</v>
      </c>
      <c r="Y32" s="21">
        <v>-0.28000000000000003</v>
      </c>
      <c r="Z32" s="21">
        <v>0.19450000000000001</v>
      </c>
      <c r="AA32" s="21">
        <v>0.10580000000000001</v>
      </c>
      <c r="AB32" s="21">
        <v>0.24379999999999999</v>
      </c>
      <c r="AC32" s="21">
        <v>4.1999999999999997E-3</v>
      </c>
      <c r="AD32" s="21">
        <v>0.1691</v>
      </c>
      <c r="AE32" s="21">
        <v>-0.25319999999999998</v>
      </c>
      <c r="AF32" s="21">
        <v>4.6899999999999997E-2</v>
      </c>
      <c r="AG32" s="21">
        <f>AG31/AG21</f>
        <v>-0.19354024728740854</v>
      </c>
    </row>
    <row r="33" spans="2:33">
      <c r="B33" s="20" t="s">
        <v>427</v>
      </c>
      <c r="C33" s="20"/>
      <c r="D33" s="21"/>
      <c r="E33" s="21"/>
      <c r="F33" s="21"/>
      <c r="G33" s="21"/>
      <c r="H33" s="21">
        <v>-0.87380000000000002</v>
      </c>
      <c r="I33" s="21" t="s">
        <v>414</v>
      </c>
      <c r="J33" s="21" t="s">
        <v>414</v>
      </c>
      <c r="K33" s="21" t="s">
        <v>413</v>
      </c>
      <c r="L33" s="21" t="s">
        <v>413</v>
      </c>
      <c r="M33" s="21" t="s">
        <v>414</v>
      </c>
      <c r="N33" s="21" t="s">
        <v>414</v>
      </c>
      <c r="O33" s="21" t="s">
        <v>415</v>
      </c>
      <c r="P33" s="21" t="s">
        <v>415</v>
      </c>
      <c r="Q33" s="21" t="s">
        <v>415</v>
      </c>
      <c r="R33" s="21" t="s">
        <v>415</v>
      </c>
      <c r="S33" s="21">
        <v>0.48409999999999997</v>
      </c>
      <c r="T33" s="21">
        <v>-0.34610000000000002</v>
      </c>
      <c r="U33" s="21" t="s">
        <v>413</v>
      </c>
      <c r="V33" s="21" t="s">
        <v>413</v>
      </c>
      <c r="W33" s="21">
        <v>-0.81630000000000003</v>
      </c>
      <c r="X33" s="21" t="s">
        <v>413</v>
      </c>
      <c r="Y33" s="21" t="s">
        <v>414</v>
      </c>
      <c r="Z33" s="21" t="s">
        <v>415</v>
      </c>
      <c r="AA33" s="21">
        <v>2.2991999999999999</v>
      </c>
      <c r="AB33" s="21" t="s">
        <v>415</v>
      </c>
      <c r="AC33" s="21" t="s">
        <v>415</v>
      </c>
      <c r="AD33" s="21">
        <v>6.3899999999999998E-2</v>
      </c>
      <c r="AE33" s="21" t="s">
        <v>413</v>
      </c>
      <c r="AF33" s="21">
        <v>-0.80579999999999996</v>
      </c>
      <c r="AG33" s="21" t="s">
        <v>464</v>
      </c>
    </row>
    <row r="34" spans="2:33">
      <c r="B34" s="26" t="s">
        <v>438</v>
      </c>
      <c r="C34" s="26"/>
      <c r="D34" s="27"/>
      <c r="E34" s="27"/>
      <c r="F34" s="27">
        <v>-41.7136</v>
      </c>
      <c r="G34" s="27">
        <v>12.8446</v>
      </c>
      <c r="H34" s="27">
        <v>5.5225</v>
      </c>
      <c r="I34" s="27">
        <v>-17.839400000000001</v>
      </c>
      <c r="J34" s="27">
        <v>-32.450299999999999</v>
      </c>
      <c r="K34" s="27">
        <v>-53.822800000000001</v>
      </c>
      <c r="L34" s="27">
        <v>-64.102199999999996</v>
      </c>
      <c r="M34" s="27">
        <v>-61.030099999999997</v>
      </c>
      <c r="N34" s="27">
        <v>-75.603300000000004</v>
      </c>
      <c r="O34" s="27">
        <v>56.337400000000002</v>
      </c>
      <c r="P34" s="27">
        <v>57.068399999999997</v>
      </c>
      <c r="Q34" s="27">
        <v>50.743699999999997</v>
      </c>
      <c r="R34" s="27">
        <v>94.2072</v>
      </c>
      <c r="S34" s="27">
        <v>81.816800000000001</v>
      </c>
      <c r="T34" s="27">
        <v>39.914299999999997</v>
      </c>
      <c r="U34" s="27">
        <v>-20.465299999999999</v>
      </c>
      <c r="V34" s="27">
        <v>-49.290599999999998</v>
      </c>
      <c r="W34" s="27">
        <v>21.192499999999999</v>
      </c>
      <c r="X34" s="27">
        <v>-6.7530999999999999</v>
      </c>
      <c r="Y34" s="27">
        <v>-55.384799999999998</v>
      </c>
      <c r="Z34" s="27">
        <v>102.7824</v>
      </c>
      <c r="AA34" s="27">
        <v>59.029699999999998</v>
      </c>
      <c r="AB34" s="27">
        <v>147.3246</v>
      </c>
      <c r="AC34" s="27">
        <v>23.043099999999999</v>
      </c>
      <c r="AD34" s="27">
        <v>117.1892</v>
      </c>
      <c r="AE34" s="27">
        <v>-72.090199999999996</v>
      </c>
      <c r="AF34" s="27">
        <v>54.346800000000002</v>
      </c>
      <c r="AG34" s="27"/>
    </row>
    <row r="35" spans="2:33">
      <c r="B35" s="20" t="s">
        <v>439</v>
      </c>
      <c r="C35" s="20"/>
      <c r="D35" s="21"/>
      <c r="E35" s="21"/>
      <c r="F35" s="21">
        <v>-1.5730999999999999</v>
      </c>
      <c r="G35" s="21">
        <v>0.1527</v>
      </c>
      <c r="H35" s="21">
        <v>6.4299999999999996E-2</v>
      </c>
      <c r="I35" s="21">
        <v>-0.25359999999999999</v>
      </c>
      <c r="J35" s="21">
        <v>-0.62429999999999997</v>
      </c>
      <c r="K35" s="21">
        <v>-1.9493</v>
      </c>
      <c r="L35" s="21">
        <v>-2.5878000000000001</v>
      </c>
      <c r="M35" s="21">
        <v>-1.4347000000000001</v>
      </c>
      <c r="N35" s="21">
        <v>-3.0303</v>
      </c>
      <c r="O35" s="21">
        <v>0.2923</v>
      </c>
      <c r="P35" s="21">
        <v>0.28910000000000002</v>
      </c>
      <c r="Q35" s="21">
        <v>0.27350000000000002</v>
      </c>
      <c r="R35" s="21">
        <v>0.39810000000000001</v>
      </c>
      <c r="S35" s="21">
        <v>0.42070000000000002</v>
      </c>
      <c r="T35" s="21">
        <v>0.20710000000000001</v>
      </c>
      <c r="U35" s="21">
        <v>-0.17019999999999999</v>
      </c>
      <c r="V35" s="21">
        <v>-0.46870000000000001</v>
      </c>
      <c r="W35" s="21">
        <v>9.9599999999999994E-2</v>
      </c>
      <c r="X35" s="21">
        <v>-3.5299999999999998E-2</v>
      </c>
      <c r="Y35" s="21">
        <v>-0.22750000000000001</v>
      </c>
      <c r="Z35" s="21">
        <v>0.22270000000000001</v>
      </c>
      <c r="AA35" s="21">
        <v>0.13819999999999999</v>
      </c>
      <c r="AB35" s="21">
        <v>0.28249999999999997</v>
      </c>
      <c r="AC35" s="21">
        <v>5.3100000000000001E-2</v>
      </c>
      <c r="AD35" s="21">
        <v>0.20749999999999999</v>
      </c>
      <c r="AE35" s="21">
        <v>-0.1749</v>
      </c>
      <c r="AF35" s="21">
        <v>0.1033</v>
      </c>
      <c r="AG35" s="21"/>
    </row>
    <row r="36" spans="2:33">
      <c r="B36" s="26" t="s">
        <v>440</v>
      </c>
      <c r="C36" s="26"/>
      <c r="D36" s="27">
        <v>23.437603559999999</v>
      </c>
      <c r="E36" s="27">
        <v>-55.230800000000002</v>
      </c>
      <c r="F36" s="27">
        <v>-42.957000000000001</v>
      </c>
      <c r="G36" s="27">
        <v>10.3035</v>
      </c>
      <c r="H36" s="27">
        <v>4.2100999999999997</v>
      </c>
      <c r="I36" s="27">
        <v>-18.113900000000001</v>
      </c>
      <c r="J36" s="27">
        <v>-33.730800000000002</v>
      </c>
      <c r="K36" s="27">
        <v>-54.995100000000001</v>
      </c>
      <c r="L36" s="27">
        <v>-69.943299999999994</v>
      </c>
      <c r="M36" s="27">
        <v>-67.412899999999993</v>
      </c>
      <c r="N36" s="27">
        <v>-78.706299999999999</v>
      </c>
      <c r="O36" s="27">
        <v>49.149500000000003</v>
      </c>
      <c r="P36" s="27">
        <v>52.844200000000001</v>
      </c>
      <c r="Q36" s="27">
        <v>46.908700000000003</v>
      </c>
      <c r="R36" s="27">
        <v>86.725999999999999</v>
      </c>
      <c r="S36" s="27">
        <v>69.272000000000006</v>
      </c>
      <c r="T36" s="27">
        <v>32.2346</v>
      </c>
      <c r="U36" s="27">
        <v>-28.378799999999998</v>
      </c>
      <c r="V36" s="27">
        <v>-53.854500000000002</v>
      </c>
      <c r="W36" s="27">
        <v>12.267200000000001</v>
      </c>
      <c r="X36" s="27">
        <v>-18.734400000000001</v>
      </c>
      <c r="Y36" s="27">
        <v>-73.140799999999999</v>
      </c>
      <c r="Z36" s="27">
        <v>106.7107</v>
      </c>
      <c r="AA36" s="27">
        <v>46.662199999999999</v>
      </c>
      <c r="AB36" s="27">
        <v>150.54920000000001</v>
      </c>
      <c r="AC36" s="27">
        <v>-15.381399999999999</v>
      </c>
      <c r="AD36" s="27">
        <v>107.5765</v>
      </c>
      <c r="AE36" s="27">
        <v>-85.370500000000007</v>
      </c>
      <c r="AF36" s="27">
        <v>18.829599999999999</v>
      </c>
      <c r="AG36" s="27">
        <v>-98.95</v>
      </c>
    </row>
    <row r="37" spans="2:33">
      <c r="B37" s="18" t="s">
        <v>441</v>
      </c>
      <c r="C37" s="18"/>
      <c r="D37" s="19">
        <v>29.576159530000002</v>
      </c>
      <c r="E37" s="19">
        <v>-46.761299999999999</v>
      </c>
      <c r="F37" s="19">
        <v>-30.8429</v>
      </c>
      <c r="G37" s="19">
        <v>17.2836</v>
      </c>
      <c r="H37" s="19">
        <v>4.2100999999999997</v>
      </c>
      <c r="I37" s="19">
        <v>10.051299999999999</v>
      </c>
      <c r="J37" s="19">
        <v>-33.730800000000002</v>
      </c>
      <c r="K37" s="19">
        <v>-106.2824</v>
      </c>
      <c r="L37" s="19">
        <v>-71.8</v>
      </c>
      <c r="M37" s="19">
        <v>-67.732200000000006</v>
      </c>
      <c r="N37" s="19">
        <v>-78.7303</v>
      </c>
      <c r="O37" s="19">
        <v>47.537100000000002</v>
      </c>
      <c r="P37" s="19">
        <v>46.959899999999998</v>
      </c>
      <c r="Q37" s="19">
        <v>42.984000000000002</v>
      </c>
      <c r="R37" s="19">
        <v>82.393600000000006</v>
      </c>
      <c r="S37" s="19">
        <v>88.635099999999994</v>
      </c>
      <c r="T37" s="19">
        <v>29.7712</v>
      </c>
      <c r="U37" s="19">
        <v>-26.096800000000002</v>
      </c>
      <c r="V37" s="19">
        <v>-61.821800000000003</v>
      </c>
      <c r="W37" s="19">
        <v>-21.474799999999998</v>
      </c>
      <c r="X37" s="19">
        <v>-17.5169</v>
      </c>
      <c r="Y37" s="19">
        <v>-59.6404</v>
      </c>
      <c r="Z37" s="19">
        <v>100.46259999999999</v>
      </c>
      <c r="AA37" s="19">
        <v>37.1751</v>
      </c>
      <c r="AB37" s="19">
        <v>119.36620000000001</v>
      </c>
      <c r="AC37" s="19">
        <v>-30.212499999999999</v>
      </c>
      <c r="AD37" s="19">
        <v>77.149500000000003</v>
      </c>
      <c r="AE37" s="19">
        <v>-53.358899999999998</v>
      </c>
      <c r="AF37" s="19">
        <v>-2.1983999999999999</v>
      </c>
      <c r="AG37" s="19">
        <v>-109.79</v>
      </c>
    </row>
    <row r="42" spans="2:33">
      <c r="B42" s="3" t="s">
        <v>401</v>
      </c>
      <c r="C42" s="3"/>
      <c r="D42" s="3"/>
      <c r="E42" s="3"/>
      <c r="F42" s="3"/>
      <c r="G42" s="3"/>
      <c r="H42" s="3"/>
      <c r="I42" s="3"/>
    </row>
    <row r="44" spans="2:33">
      <c r="B44" t="s">
        <v>402</v>
      </c>
    </row>
    <row r="45" spans="2:33">
      <c r="B45" t="s">
        <v>403</v>
      </c>
    </row>
    <row r="46" spans="2:33">
      <c r="B46" t="s">
        <v>404</v>
      </c>
    </row>
    <row r="48" spans="2:33">
      <c r="B48" t="s">
        <v>411</v>
      </c>
    </row>
    <row r="49" spans="2:9">
      <c r="B49" t="s">
        <v>408</v>
      </c>
    </row>
    <row r="50" spans="2:9">
      <c r="B50" t="s">
        <v>405</v>
      </c>
    </row>
    <row r="51" spans="2:9">
      <c r="B51" t="s">
        <v>407</v>
      </c>
    </row>
    <row r="53" spans="2:9">
      <c r="B53" t="s">
        <v>406</v>
      </c>
    </row>
    <row r="54" spans="2:9">
      <c r="B54" t="s">
        <v>409</v>
      </c>
    </row>
    <row r="55" spans="2:9">
      <c r="B55" t="s">
        <v>410</v>
      </c>
    </row>
    <row r="57" spans="2:9">
      <c r="B57" t="s">
        <v>412</v>
      </c>
    </row>
    <row r="58" spans="2:9">
      <c r="B58" t="s">
        <v>454</v>
      </c>
    </row>
    <row r="59" spans="2:9">
      <c r="B59" t="s">
        <v>455</v>
      </c>
    </row>
    <row r="64" spans="2:9">
      <c r="B64" s="3" t="s">
        <v>456</v>
      </c>
      <c r="C64" s="3"/>
      <c r="D64" s="3"/>
      <c r="E64" s="3"/>
      <c r="F64" s="3"/>
      <c r="G64" s="3"/>
      <c r="H64" s="3"/>
      <c r="I64" s="3"/>
    </row>
    <row r="66" spans="2:2">
      <c r="B66" t="s">
        <v>416</v>
      </c>
    </row>
    <row r="67" spans="2:2">
      <c r="B67" t="s">
        <v>417</v>
      </c>
    </row>
    <row r="69" spans="2:2">
      <c r="B69" t="s">
        <v>418</v>
      </c>
    </row>
    <row r="70" spans="2:2">
      <c r="B70" t="s">
        <v>419</v>
      </c>
    </row>
    <row r="72" spans="2:2">
      <c r="B72" t="s">
        <v>420</v>
      </c>
    </row>
    <row r="74" spans="2:2">
      <c r="B74" t="s">
        <v>421</v>
      </c>
    </row>
    <row r="75" spans="2:2">
      <c r="B75" t="s">
        <v>425</v>
      </c>
    </row>
    <row r="77" spans="2:2">
      <c r="B77" t="s">
        <v>457</v>
      </c>
    </row>
    <row r="78" spans="2:2">
      <c r="B78" t="s">
        <v>458</v>
      </c>
    </row>
    <row r="80" spans="2:2">
      <c r="B80" t="s">
        <v>422</v>
      </c>
    </row>
    <row r="81" spans="2:9">
      <c r="B81" t="s">
        <v>423</v>
      </c>
    </row>
    <row r="82" spans="2:9">
      <c r="B82" t="s">
        <v>424</v>
      </c>
    </row>
    <row r="84" spans="2:9">
      <c r="B84" t="s">
        <v>461</v>
      </c>
    </row>
    <row r="85" spans="2:9">
      <c r="B85" t="s">
        <v>462</v>
      </c>
    </row>
    <row r="88" spans="2:9">
      <c r="B88" s="3" t="s">
        <v>463</v>
      </c>
      <c r="C88" s="3"/>
      <c r="D88" s="3"/>
      <c r="E88" s="3"/>
      <c r="F88" s="3"/>
      <c r="G88" s="3"/>
      <c r="H88" s="3"/>
      <c r="I88" s="3"/>
    </row>
    <row r="90" spans="2:9">
      <c r="B90" t="s">
        <v>465</v>
      </c>
    </row>
    <row r="91" spans="2:9">
      <c r="B91" t="s">
        <v>466</v>
      </c>
    </row>
    <row r="93" spans="2:9">
      <c r="B93" t="s">
        <v>467</v>
      </c>
    </row>
    <row r="95" spans="2:9">
      <c r="B95" t="s">
        <v>468</v>
      </c>
    </row>
    <row r="96" spans="2:9">
      <c r="B96" t="s">
        <v>469</v>
      </c>
    </row>
    <row r="97" spans="2:12">
      <c r="B97" t="s">
        <v>470</v>
      </c>
    </row>
    <row r="99" spans="2:12">
      <c r="B99" t="s">
        <v>471</v>
      </c>
    </row>
    <row r="101" spans="2:12">
      <c r="L101" t="s">
        <v>777</v>
      </c>
    </row>
    <row r="103" spans="2:12">
      <c r="B103" s="3" t="s">
        <v>472</v>
      </c>
      <c r="C103" s="3"/>
      <c r="D103" s="3"/>
      <c r="E103" s="3"/>
      <c r="F103" s="3"/>
      <c r="G103" s="3"/>
      <c r="H103" s="3"/>
      <c r="I103" s="3"/>
    </row>
    <row r="105" spans="2:12">
      <c r="B105" t="s">
        <v>473</v>
      </c>
    </row>
    <row r="107" spans="2:12">
      <c r="B107" t="s">
        <v>474</v>
      </c>
    </row>
    <row r="108" spans="2:12">
      <c r="B108" t="s">
        <v>475</v>
      </c>
    </row>
    <row r="110" spans="2:12">
      <c r="B110" t="s">
        <v>477</v>
      </c>
    </row>
    <row r="111" spans="2:12">
      <c r="B111" t="s">
        <v>476</v>
      </c>
    </row>
    <row r="113" spans="2:2">
      <c r="B113" s="28" t="s">
        <v>478</v>
      </c>
    </row>
    <row r="114" spans="2:2">
      <c r="B114" t="s">
        <v>479</v>
      </c>
    </row>
    <row r="116" spans="2:2">
      <c r="B116" t="s">
        <v>480</v>
      </c>
    </row>
    <row r="117" spans="2:2">
      <c r="B117" t="s">
        <v>481</v>
      </c>
    </row>
    <row r="119" spans="2:2">
      <c r="B119" t="s">
        <v>482</v>
      </c>
    </row>
    <row r="120" spans="2:2">
      <c r="B120" t="s">
        <v>483</v>
      </c>
    </row>
    <row r="121" spans="2:2">
      <c r="B121" t="s">
        <v>484</v>
      </c>
    </row>
    <row r="123" spans="2:2">
      <c r="B123" t="s">
        <v>485</v>
      </c>
    </row>
    <row r="129" spans="16:16">
      <c r="P129" t="s">
        <v>486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EF0807-FDA4-4735-AB8C-3535FD57F349}">
  <dimension ref="B4:AR133"/>
  <sheetViews>
    <sheetView showGridLines="0" workbookViewId="0">
      <selection activeCell="B79" sqref="B79"/>
    </sheetView>
  </sheetViews>
  <sheetFormatPr defaultRowHeight="17.399999999999999"/>
  <sheetData>
    <row r="4" spans="2:44">
      <c r="K4" t="s">
        <v>761</v>
      </c>
    </row>
    <row r="5" spans="2:44">
      <c r="K5" t="s">
        <v>762</v>
      </c>
    </row>
    <row r="6" spans="2:44">
      <c r="K6" t="s">
        <v>763</v>
      </c>
    </row>
    <row r="15" spans="2:44" ht="32.4">
      <c r="D15" s="51"/>
      <c r="E15" s="51"/>
      <c r="F15" s="51"/>
      <c r="G15" s="51"/>
      <c r="H15" s="51"/>
      <c r="I15" s="51"/>
      <c r="J15" s="51"/>
      <c r="K15" s="51"/>
      <c r="L15" s="51"/>
      <c r="M15" s="51"/>
      <c r="N15" s="51"/>
      <c r="O15" s="51"/>
      <c r="P15" s="51"/>
      <c r="Q15" s="51"/>
      <c r="R15" s="51"/>
      <c r="S15" s="51"/>
      <c r="T15" s="51"/>
      <c r="U15" s="51"/>
      <c r="V15" s="51"/>
      <c r="W15" s="51"/>
      <c r="X15" s="51"/>
      <c r="Y15" s="51"/>
      <c r="Z15" s="51"/>
      <c r="AA15" s="51"/>
      <c r="AB15" s="51"/>
      <c r="AC15" s="51"/>
      <c r="AD15" s="51"/>
      <c r="AE15" s="51" t="s">
        <v>770</v>
      </c>
      <c r="AF15" s="51"/>
      <c r="AG15" s="51"/>
      <c r="AH15" s="51" t="s">
        <v>771</v>
      </c>
      <c r="AI15" s="51"/>
      <c r="AJ15" s="51"/>
      <c r="AK15" s="51"/>
      <c r="AL15" s="51"/>
      <c r="AM15" s="51"/>
      <c r="AN15" s="51"/>
      <c r="AO15" s="51"/>
      <c r="AP15" s="51"/>
      <c r="AQ15" s="51"/>
      <c r="AR15" s="51"/>
    </row>
    <row r="16" spans="2:44">
      <c r="B16" s="14" t="s">
        <v>769</v>
      </c>
      <c r="C16" s="14"/>
      <c r="D16" s="15">
        <v>41791</v>
      </c>
      <c r="E16" s="15">
        <v>41883</v>
      </c>
      <c r="F16" s="15">
        <v>41974</v>
      </c>
      <c r="G16" s="15">
        <v>42064</v>
      </c>
      <c r="H16" s="15">
        <v>42156</v>
      </c>
      <c r="I16" s="15">
        <v>42248</v>
      </c>
      <c r="J16" s="15">
        <v>42339</v>
      </c>
      <c r="K16" s="15">
        <v>42430</v>
      </c>
      <c r="L16" s="15">
        <v>42522</v>
      </c>
      <c r="M16" s="15">
        <v>42614</v>
      </c>
      <c r="N16" s="15">
        <v>42705</v>
      </c>
      <c r="O16" s="15">
        <v>42795</v>
      </c>
      <c r="P16" s="15">
        <v>42887</v>
      </c>
      <c r="Q16" s="15">
        <v>42979</v>
      </c>
      <c r="R16" s="15">
        <v>43070</v>
      </c>
      <c r="S16" s="15">
        <v>43160</v>
      </c>
      <c r="T16" s="15">
        <v>43252</v>
      </c>
      <c r="U16" s="15">
        <v>43344</v>
      </c>
      <c r="V16" s="15">
        <v>43435</v>
      </c>
      <c r="W16" s="15">
        <v>43525</v>
      </c>
      <c r="X16" s="15">
        <v>43617</v>
      </c>
      <c r="Y16" s="15">
        <v>43709</v>
      </c>
      <c r="Z16" s="15">
        <v>43800</v>
      </c>
      <c r="AA16" s="15">
        <v>43891</v>
      </c>
      <c r="AB16" s="15">
        <v>43983</v>
      </c>
      <c r="AC16" s="15">
        <v>44075</v>
      </c>
      <c r="AD16" s="15">
        <v>44166</v>
      </c>
      <c r="AE16" s="15">
        <v>44256</v>
      </c>
      <c r="AF16" s="15">
        <v>44348</v>
      </c>
      <c r="AG16" s="15">
        <v>44440</v>
      </c>
      <c r="AH16" s="15">
        <v>44531</v>
      </c>
      <c r="AI16" s="15">
        <v>44621</v>
      </c>
      <c r="AJ16" s="15">
        <v>44713</v>
      </c>
      <c r="AK16" s="15">
        <v>44805</v>
      </c>
      <c r="AL16" s="15">
        <v>44896</v>
      </c>
      <c r="AM16" s="15">
        <v>44986</v>
      </c>
      <c r="AN16" s="15">
        <v>45078</v>
      </c>
      <c r="AO16" s="15">
        <v>45170</v>
      </c>
      <c r="AP16" s="15">
        <v>45261</v>
      </c>
      <c r="AQ16" s="15">
        <v>45352</v>
      </c>
      <c r="AR16" s="15">
        <v>45444</v>
      </c>
    </row>
    <row r="17" spans="2:44">
      <c r="B17" s="16"/>
      <c r="C17" s="16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  <c r="AA17" s="17"/>
      <c r="AB17" s="17"/>
      <c r="AC17" s="17"/>
      <c r="AD17" s="17"/>
      <c r="AE17" s="17"/>
      <c r="AF17" s="17"/>
      <c r="AG17" s="17"/>
      <c r="AH17" s="17"/>
      <c r="AI17" s="17"/>
      <c r="AJ17" s="17"/>
      <c r="AK17" s="17"/>
      <c r="AL17" s="17"/>
      <c r="AM17" s="17"/>
      <c r="AN17" s="17"/>
      <c r="AO17" s="17"/>
      <c r="AP17" s="17"/>
      <c r="AQ17" s="17"/>
      <c r="AR17" s="17"/>
    </row>
    <row r="18" spans="2:44">
      <c r="B18" s="18" t="s">
        <v>426</v>
      </c>
      <c r="C18" s="18"/>
      <c r="D18" s="19">
        <v>226.70179999999999</v>
      </c>
      <c r="E18" s="19">
        <v>146.57990000000001</v>
      </c>
      <c r="F18" s="19">
        <v>111.4025</v>
      </c>
      <c r="G18" s="19">
        <v>76.528199999999998</v>
      </c>
      <c r="H18" s="19">
        <v>54.768999999999998</v>
      </c>
      <c r="I18" s="19">
        <v>36.621499999999997</v>
      </c>
      <c r="J18" s="19">
        <v>27.546199999999999</v>
      </c>
      <c r="K18" s="19">
        <v>26.678699999999999</v>
      </c>
      <c r="L18" s="19">
        <v>24.9621</v>
      </c>
      <c r="M18" s="19">
        <v>20.165400000000002</v>
      </c>
      <c r="N18" s="19">
        <v>80.401300000000006</v>
      </c>
      <c r="O18" s="19">
        <v>40.987200000000001</v>
      </c>
      <c r="P18" s="19">
        <v>31.8081</v>
      </c>
      <c r="Q18" s="19">
        <v>28.054099999999998</v>
      </c>
      <c r="R18" s="19">
        <v>74.952399999999997</v>
      </c>
      <c r="S18" s="19">
        <v>63.837899999999998</v>
      </c>
      <c r="T18" s="19">
        <v>86.167299999999997</v>
      </c>
      <c r="U18" s="19">
        <v>107.52549999999999</v>
      </c>
      <c r="V18" s="19">
        <v>99.545500000000004</v>
      </c>
      <c r="W18" s="19">
        <v>88.2179</v>
      </c>
      <c r="X18" s="19">
        <v>84.236000000000004</v>
      </c>
      <c r="Y18" s="19">
        <v>86.791499999999999</v>
      </c>
      <c r="Z18" s="19">
        <v>116.7238</v>
      </c>
      <c r="AA18" s="19">
        <v>183.24010000000001</v>
      </c>
      <c r="AB18" s="19">
        <v>171.1095</v>
      </c>
      <c r="AC18" s="19">
        <v>177.2148</v>
      </c>
      <c r="AD18" s="19">
        <v>173.54230000000001</v>
      </c>
      <c r="AE18" s="19">
        <v>1053.6117999999999</v>
      </c>
      <c r="AF18" s="19">
        <v>957.70590000000004</v>
      </c>
      <c r="AG18" s="19">
        <v>671.02459999999996</v>
      </c>
      <c r="AH18" s="19">
        <v>1010.95</v>
      </c>
      <c r="AI18" s="19">
        <v>606.87720000000002</v>
      </c>
      <c r="AJ18" s="19">
        <v>532.74220000000003</v>
      </c>
      <c r="AK18" s="19">
        <v>516.4873</v>
      </c>
      <c r="AL18" s="19">
        <v>488.13290000000001</v>
      </c>
      <c r="AM18" s="19">
        <v>503.1225</v>
      </c>
      <c r="AN18" s="19">
        <v>382.51089999999999</v>
      </c>
      <c r="AO18" s="19">
        <v>347.50709999999998</v>
      </c>
      <c r="AP18" s="19">
        <v>378.2928</v>
      </c>
      <c r="AQ18" s="19">
        <v>595.00469999999996</v>
      </c>
      <c r="AR18" s="19">
        <v>544.85</v>
      </c>
    </row>
    <row r="19" spans="2:44">
      <c r="B19" s="20" t="s">
        <v>427</v>
      </c>
      <c r="C19" s="20"/>
      <c r="D19" s="21"/>
      <c r="E19" s="21"/>
      <c r="F19" s="21"/>
      <c r="G19" s="21"/>
      <c r="H19" s="21">
        <v>-0.75839999999999996</v>
      </c>
      <c r="I19" s="21">
        <v>-0.75019999999999998</v>
      </c>
      <c r="J19" s="21">
        <v>-0.75270000000000004</v>
      </c>
      <c r="K19" s="21">
        <v>-0.65139999999999998</v>
      </c>
      <c r="L19" s="21">
        <v>-0.54420000000000002</v>
      </c>
      <c r="M19" s="21">
        <v>-0.44940000000000002</v>
      </c>
      <c r="N19" s="21">
        <v>1.9188000000000001</v>
      </c>
      <c r="O19" s="21">
        <v>0.5363</v>
      </c>
      <c r="P19" s="21">
        <v>0.27429999999999999</v>
      </c>
      <c r="Q19" s="21">
        <v>0.39119999999999999</v>
      </c>
      <c r="R19" s="21">
        <v>-6.7799999999999999E-2</v>
      </c>
      <c r="S19" s="21">
        <v>0.5575</v>
      </c>
      <c r="T19" s="21">
        <v>1.7090000000000001</v>
      </c>
      <c r="U19" s="21">
        <v>2.8328000000000002</v>
      </c>
      <c r="V19" s="21">
        <v>0.3281</v>
      </c>
      <c r="W19" s="21">
        <v>0.38190000000000002</v>
      </c>
      <c r="X19" s="21">
        <v>-2.24E-2</v>
      </c>
      <c r="Y19" s="21">
        <v>-0.1928</v>
      </c>
      <c r="Z19" s="21">
        <v>0.1726</v>
      </c>
      <c r="AA19" s="21">
        <v>1.0770999999999999</v>
      </c>
      <c r="AB19" s="21">
        <v>1.0313000000000001</v>
      </c>
      <c r="AC19" s="21">
        <v>1.0418000000000001</v>
      </c>
      <c r="AD19" s="21">
        <v>0.48680000000000001</v>
      </c>
      <c r="AE19" s="21">
        <v>4.7499000000000002</v>
      </c>
      <c r="AF19" s="21">
        <v>4.5970000000000004</v>
      </c>
      <c r="AG19" s="21">
        <v>2.7865000000000002</v>
      </c>
      <c r="AH19" s="21">
        <v>4.8254000000000001</v>
      </c>
      <c r="AI19" s="21">
        <v>-0.42399999999999999</v>
      </c>
      <c r="AJ19" s="21">
        <v>-0.44369999999999998</v>
      </c>
      <c r="AK19" s="21">
        <v>-0.2303</v>
      </c>
      <c r="AL19" s="21">
        <v>-0.51719999999999999</v>
      </c>
      <c r="AM19" s="21">
        <v>-0.17100000000000001</v>
      </c>
      <c r="AN19" s="21">
        <v>-0.28199999999999997</v>
      </c>
      <c r="AO19" s="21">
        <v>-0.32719999999999999</v>
      </c>
      <c r="AP19" s="21">
        <v>-0.22500000000000001</v>
      </c>
      <c r="AQ19" s="21">
        <v>0.18260000000000001</v>
      </c>
      <c r="AR19" s="21">
        <v>0.4244</v>
      </c>
    </row>
    <row r="20" spans="2:44">
      <c r="B20" s="22" t="s">
        <v>428</v>
      </c>
      <c r="C20" s="22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</row>
    <row r="21" spans="2:44">
      <c r="B21" s="24" t="s">
        <v>764</v>
      </c>
      <c r="C21" s="24"/>
      <c r="D21" s="25">
        <v>223.36087000000001</v>
      </c>
      <c r="E21" s="25">
        <v>144.67974000000001</v>
      </c>
      <c r="F21" s="25">
        <v>105.90591999999999</v>
      </c>
      <c r="G21" s="25">
        <v>72.182329999999993</v>
      </c>
      <c r="H21" s="25">
        <v>49.098230000000001</v>
      </c>
      <c r="I21" s="25">
        <v>31.691379999999999</v>
      </c>
      <c r="J21" s="25">
        <v>24.162240000000001</v>
      </c>
      <c r="K21" s="25">
        <v>23.696709999999999</v>
      </c>
      <c r="L21" s="25">
        <v>22.569420000000001</v>
      </c>
      <c r="M21" s="25">
        <v>16.442070000000001</v>
      </c>
      <c r="N21" s="25">
        <v>77.57817</v>
      </c>
      <c r="O21" s="25">
        <v>37.918170000000003</v>
      </c>
      <c r="P21" s="25">
        <v>28.939620000000001</v>
      </c>
      <c r="Q21" s="25">
        <v>25.81325</v>
      </c>
      <c r="R21" s="25">
        <v>72.441850000000002</v>
      </c>
      <c r="S21" s="25">
        <v>62.557929999999999</v>
      </c>
      <c r="T21" s="25">
        <v>80.301630000000003</v>
      </c>
      <c r="U21" s="25">
        <v>104.07026</v>
      </c>
      <c r="V21" s="25">
        <v>103.40658999999999</v>
      </c>
      <c r="W21" s="25">
        <v>87.135329999999996</v>
      </c>
      <c r="X21" s="25">
        <v>82.251300000000001</v>
      </c>
      <c r="Y21" s="25">
        <v>84.783240000000006</v>
      </c>
      <c r="Z21" s="25">
        <v>114.00744</v>
      </c>
      <c r="AA21" s="25">
        <v>181.35776000000001</v>
      </c>
      <c r="AB21" s="25">
        <v>168.11046999999999</v>
      </c>
      <c r="AC21" s="25">
        <v>175.31577999999999</v>
      </c>
      <c r="AD21" s="25">
        <v>171.77058</v>
      </c>
      <c r="AE21" s="25">
        <v>1048.5936099999999</v>
      </c>
      <c r="AF21" s="25">
        <v>949.84439999999995</v>
      </c>
      <c r="AG21" s="25">
        <v>668.36298999999997</v>
      </c>
      <c r="AH21" s="25">
        <v>1005.81524</v>
      </c>
      <c r="AI21" s="25">
        <v>602.76835000000005</v>
      </c>
      <c r="AJ21" s="25">
        <v>519.92823999999996</v>
      </c>
      <c r="AK21" s="25">
        <v>509.6037</v>
      </c>
      <c r="AL21" s="25">
        <v>461.70724000000001</v>
      </c>
      <c r="AM21" s="25">
        <v>496.08310999999998</v>
      </c>
      <c r="AN21" s="25">
        <v>377.81605999999999</v>
      </c>
      <c r="AO21" s="25">
        <v>340.29865000000001</v>
      </c>
      <c r="AP21" s="25">
        <v>365.79728</v>
      </c>
      <c r="AQ21" s="25">
        <v>580.54795999999999</v>
      </c>
      <c r="AR21" s="25"/>
    </row>
    <row r="22" spans="2:44">
      <c r="B22" s="24" t="s">
        <v>765</v>
      </c>
      <c r="C22" s="24"/>
      <c r="D22" s="25">
        <v>3.2853500000000002</v>
      </c>
      <c r="E22" s="25">
        <v>1.8173299999999999</v>
      </c>
      <c r="F22" s="25">
        <v>5.4627299999999996</v>
      </c>
      <c r="G22" s="25">
        <v>4.32911</v>
      </c>
      <c r="H22" s="25">
        <v>5.6591699999999996</v>
      </c>
      <c r="I22" s="25">
        <v>4.91845</v>
      </c>
      <c r="J22" s="25">
        <v>3.3797000000000001</v>
      </c>
      <c r="K22" s="25">
        <v>2.9819900000000001</v>
      </c>
      <c r="L22" s="25">
        <v>2.2902</v>
      </c>
      <c r="M22" s="25">
        <v>2.7807400000000002</v>
      </c>
      <c r="N22" s="25">
        <v>1.8804700000000001</v>
      </c>
      <c r="O22" s="25">
        <v>2.1443400000000001</v>
      </c>
      <c r="P22" s="25">
        <v>1.8151999999999999</v>
      </c>
      <c r="Q22" s="25">
        <v>1.1821600000000001</v>
      </c>
      <c r="R22" s="25">
        <v>1.3491599999999999</v>
      </c>
      <c r="S22" s="25">
        <v>1.2799400000000001</v>
      </c>
      <c r="T22" s="25">
        <v>2.0911499999999998</v>
      </c>
      <c r="U22" s="25">
        <v>1.29904</v>
      </c>
      <c r="V22" s="25">
        <v>1.9326700000000001</v>
      </c>
      <c r="W22" s="25">
        <v>1.08256</v>
      </c>
      <c r="X22" s="25">
        <v>0.98472000000000004</v>
      </c>
      <c r="Y22" s="25">
        <v>1.50817</v>
      </c>
      <c r="Z22" s="25">
        <v>2.2164899999999998</v>
      </c>
      <c r="AA22" s="25">
        <v>1.3823000000000001</v>
      </c>
      <c r="AB22" s="25">
        <v>2.49898</v>
      </c>
      <c r="AC22" s="25">
        <v>1.39903</v>
      </c>
      <c r="AD22" s="25">
        <v>1.2717400000000001</v>
      </c>
      <c r="AE22" s="25">
        <v>4.5181899999999997</v>
      </c>
      <c r="AF22" s="25">
        <v>7.3615300000000001</v>
      </c>
      <c r="AG22" s="25">
        <v>2.1615799999999998</v>
      </c>
      <c r="AH22" s="25">
        <v>4.3607399999999998</v>
      </c>
      <c r="AI22" s="25">
        <v>3.3588</v>
      </c>
      <c r="AJ22" s="25">
        <v>12.813940000000001</v>
      </c>
      <c r="AK22" s="25">
        <v>6.8836500000000003</v>
      </c>
      <c r="AL22" s="25">
        <v>24.496099999999998</v>
      </c>
      <c r="AM22" s="25">
        <v>6.0944900000000004</v>
      </c>
      <c r="AN22" s="25">
        <v>3.67475</v>
      </c>
      <c r="AO22" s="25">
        <v>6.5598599999999996</v>
      </c>
      <c r="AP22" s="25">
        <v>10.89554</v>
      </c>
      <c r="AQ22" s="25">
        <v>12.761699999999999</v>
      </c>
      <c r="AR22" s="25"/>
    </row>
    <row r="23" spans="2:44">
      <c r="B23" s="24" t="s">
        <v>766</v>
      </c>
      <c r="C23" s="24"/>
      <c r="D23" s="25">
        <v>2.6863700000000001</v>
      </c>
      <c r="E23" s="25">
        <v>1.37205</v>
      </c>
      <c r="F23" s="25">
        <v>3.5608499999999998</v>
      </c>
      <c r="G23" s="25">
        <v>2.90035</v>
      </c>
      <c r="H23" s="25">
        <v>2.1939899999999999</v>
      </c>
      <c r="I23" s="25">
        <v>3.3979499999999998</v>
      </c>
      <c r="J23" s="25">
        <v>1.39049</v>
      </c>
      <c r="K23" s="25">
        <v>1.9409099999999999</v>
      </c>
      <c r="L23" s="25">
        <v>1.2622</v>
      </c>
      <c r="M23" s="25">
        <v>1.8123499999999999</v>
      </c>
      <c r="N23" s="25">
        <v>1.00451</v>
      </c>
      <c r="O23" s="25">
        <v>1.6365700000000001</v>
      </c>
      <c r="P23" s="25">
        <v>1.2278199999999999</v>
      </c>
      <c r="Q23" s="25">
        <v>0.92079999999999995</v>
      </c>
      <c r="R23" s="25">
        <v>1.1571</v>
      </c>
      <c r="S23" s="25">
        <v>1.216</v>
      </c>
      <c r="T23" s="25">
        <v>0.89305999999999996</v>
      </c>
      <c r="U23" s="25">
        <v>0.93971000000000005</v>
      </c>
      <c r="V23" s="25">
        <v>1.22695</v>
      </c>
      <c r="W23" s="25">
        <v>0.89510000000000001</v>
      </c>
      <c r="X23" s="25">
        <v>0.86214000000000002</v>
      </c>
      <c r="Y23" s="25">
        <v>0.61921000000000004</v>
      </c>
      <c r="Z23" s="25">
        <v>0.65585000000000004</v>
      </c>
      <c r="AA23" s="25">
        <v>0.59094999999999998</v>
      </c>
      <c r="AB23" s="25">
        <v>0.70982999999999996</v>
      </c>
      <c r="AC23" s="25">
        <v>0.25235000000000002</v>
      </c>
      <c r="AD23" s="25">
        <v>0.59916000000000003</v>
      </c>
      <c r="AE23" s="25">
        <v>1.1164000000000001</v>
      </c>
      <c r="AF23" s="25"/>
      <c r="AG23" s="25"/>
      <c r="AH23" s="25"/>
      <c r="AI23" s="25"/>
      <c r="AJ23" s="25"/>
      <c r="AK23" s="25"/>
      <c r="AL23" s="25"/>
      <c r="AM23" s="25"/>
      <c r="AN23" s="25"/>
      <c r="AO23" s="25"/>
      <c r="AP23" s="25"/>
      <c r="AQ23" s="25"/>
      <c r="AR23" s="25"/>
    </row>
    <row r="24" spans="2:44">
      <c r="B24" s="24" t="s">
        <v>767</v>
      </c>
      <c r="C24" s="24"/>
      <c r="D24" s="25">
        <v>0.59897999999999996</v>
      </c>
      <c r="E24" s="25">
        <v>0.44528000000000001</v>
      </c>
      <c r="F24" s="25">
        <v>1.90188</v>
      </c>
      <c r="G24" s="25">
        <v>1.42876</v>
      </c>
      <c r="H24" s="25">
        <v>3.4651800000000001</v>
      </c>
      <c r="I24" s="25">
        <v>1.5205</v>
      </c>
      <c r="J24" s="25">
        <v>1.9892099999999999</v>
      </c>
      <c r="K24" s="25">
        <v>1.04108</v>
      </c>
      <c r="L24" s="25">
        <v>1.028</v>
      </c>
      <c r="M24" s="25">
        <v>0.96838999999999997</v>
      </c>
      <c r="N24" s="25">
        <v>0.87595999999999996</v>
      </c>
      <c r="O24" s="25">
        <v>0.50777000000000005</v>
      </c>
      <c r="P24" s="25">
        <v>0.58738000000000001</v>
      </c>
      <c r="Q24" s="25">
        <v>0.26135999999999998</v>
      </c>
      <c r="R24" s="25">
        <v>0.19206000000000001</v>
      </c>
      <c r="S24" s="25">
        <v>6.3939999999999997E-2</v>
      </c>
      <c r="T24" s="25">
        <v>1.1980900000000001</v>
      </c>
      <c r="U24" s="25">
        <v>0.35932999999999998</v>
      </c>
      <c r="V24" s="25">
        <v>0.70572000000000001</v>
      </c>
      <c r="W24" s="25">
        <v>0.18745999999999999</v>
      </c>
      <c r="X24" s="25">
        <v>0.12257999999999999</v>
      </c>
      <c r="Y24" s="25">
        <v>0.88895999999999997</v>
      </c>
      <c r="Z24" s="25">
        <v>1.56064</v>
      </c>
      <c r="AA24" s="25">
        <v>0.79135</v>
      </c>
      <c r="AB24" s="25">
        <v>1.78915</v>
      </c>
      <c r="AC24" s="25">
        <v>1.1466799999999999</v>
      </c>
      <c r="AD24" s="25">
        <v>0.67257999999999996</v>
      </c>
      <c r="AE24" s="25">
        <v>3.4017900000000001</v>
      </c>
      <c r="AF24" s="25"/>
      <c r="AG24" s="25"/>
      <c r="AH24" s="25"/>
      <c r="AI24" s="25"/>
      <c r="AJ24" s="25"/>
      <c r="AK24" s="25"/>
      <c r="AL24" s="25"/>
      <c r="AM24" s="25"/>
      <c r="AN24" s="25"/>
      <c r="AO24" s="25"/>
      <c r="AP24" s="25"/>
      <c r="AQ24" s="25"/>
      <c r="AR24" s="25"/>
    </row>
    <row r="25" spans="2:44">
      <c r="B25" s="24" t="s">
        <v>768</v>
      </c>
      <c r="C25" s="24"/>
      <c r="D25" s="25">
        <v>5.5590000000000001E-2</v>
      </c>
      <c r="E25" s="25">
        <v>8.2849999999999993E-2</v>
      </c>
      <c r="F25" s="25">
        <v>3.3840000000000002E-2</v>
      </c>
      <c r="G25" s="25">
        <v>1.6750000000000001E-2</v>
      </c>
      <c r="H25" s="25">
        <v>1.1610000000000001E-2</v>
      </c>
      <c r="I25" s="25">
        <v>1.17E-2</v>
      </c>
      <c r="J25" s="25">
        <v>4.3E-3</v>
      </c>
      <c r="K25" s="25"/>
      <c r="L25" s="25">
        <v>0.10246</v>
      </c>
      <c r="M25" s="25">
        <v>0.94262000000000001</v>
      </c>
      <c r="N25" s="25">
        <v>0.94262999999999997</v>
      </c>
      <c r="O25" s="25">
        <v>0.92466000000000004</v>
      </c>
      <c r="P25" s="25">
        <v>1.0532900000000001</v>
      </c>
      <c r="Q25" s="25">
        <v>1.05863</v>
      </c>
      <c r="R25" s="25">
        <v>1.16137</v>
      </c>
      <c r="S25" s="25"/>
      <c r="T25" s="25">
        <v>3.7744900000000001</v>
      </c>
      <c r="U25" s="25">
        <v>2.1562299999999999</v>
      </c>
      <c r="V25" s="25">
        <v>-5.79373</v>
      </c>
      <c r="W25" s="25"/>
      <c r="X25" s="25">
        <v>1</v>
      </c>
      <c r="Y25" s="25">
        <v>0.50009999999999999</v>
      </c>
      <c r="Z25" s="25">
        <v>0.49990000000000001</v>
      </c>
      <c r="AA25" s="25">
        <v>0.5</v>
      </c>
      <c r="AB25" s="25">
        <v>0.5</v>
      </c>
      <c r="AC25" s="25">
        <v>0.5</v>
      </c>
      <c r="AD25" s="25">
        <v>0.5</v>
      </c>
      <c r="AE25" s="25">
        <v>0.5</v>
      </c>
      <c r="AF25" s="25">
        <v>0.5</v>
      </c>
      <c r="AG25" s="25">
        <v>0.5</v>
      </c>
      <c r="AH25" s="25">
        <v>0.77403</v>
      </c>
      <c r="AI25" s="25">
        <v>0.75</v>
      </c>
      <c r="AJ25" s="25"/>
      <c r="AK25" s="25"/>
      <c r="AL25" s="25">
        <v>1.9295199999999999</v>
      </c>
      <c r="AM25" s="25">
        <v>0.94486000000000003</v>
      </c>
      <c r="AN25" s="25">
        <v>1.0201199999999999</v>
      </c>
      <c r="AO25" s="25">
        <v>0.64861999999999997</v>
      </c>
      <c r="AP25" s="25">
        <v>1.5999399999999999</v>
      </c>
      <c r="AQ25" s="25">
        <v>1.6950700000000001</v>
      </c>
      <c r="AR25" s="25"/>
    </row>
    <row r="26" spans="2:44">
      <c r="B26" s="26" t="s">
        <v>434</v>
      </c>
      <c r="C26" s="26"/>
      <c r="D26" s="27">
        <v>226.70179999999999</v>
      </c>
      <c r="E26" s="27">
        <v>146.57990000000001</v>
      </c>
      <c r="F26" s="27">
        <v>111.4025</v>
      </c>
      <c r="G26" s="27">
        <v>76.528199999999998</v>
      </c>
      <c r="H26" s="27">
        <v>54.768999999999998</v>
      </c>
      <c r="I26" s="27">
        <v>36.621499999999997</v>
      </c>
      <c r="J26" s="27">
        <v>27.546199999999999</v>
      </c>
      <c r="K26" s="27">
        <v>26.678699999999999</v>
      </c>
      <c r="L26" s="27">
        <v>24.9621</v>
      </c>
      <c r="M26" s="27">
        <v>20.165400000000002</v>
      </c>
      <c r="N26" s="27">
        <v>80.401300000000006</v>
      </c>
      <c r="O26" s="27">
        <v>40.987200000000001</v>
      </c>
      <c r="P26" s="27">
        <v>31.8081</v>
      </c>
      <c r="Q26" s="27">
        <v>28.054099999999998</v>
      </c>
      <c r="R26" s="27">
        <v>74.952399999999997</v>
      </c>
      <c r="S26" s="27">
        <v>63.837899999999998</v>
      </c>
      <c r="T26" s="27">
        <v>86.167299999999997</v>
      </c>
      <c r="U26" s="27">
        <v>107.52549999999999</v>
      </c>
      <c r="V26" s="27">
        <v>99.545500000000004</v>
      </c>
      <c r="W26" s="27">
        <v>88.2179</v>
      </c>
      <c r="X26" s="27">
        <v>84.236000000000004</v>
      </c>
      <c r="Y26" s="27">
        <v>86.791499999999999</v>
      </c>
      <c r="Z26" s="27">
        <v>116.7238</v>
      </c>
      <c r="AA26" s="27">
        <v>183.24010000000001</v>
      </c>
      <c r="AB26" s="27">
        <v>171.1095</v>
      </c>
      <c r="AC26" s="27">
        <v>177.2148</v>
      </c>
      <c r="AD26" s="27">
        <v>173.54230000000001</v>
      </c>
      <c r="AE26" s="27">
        <v>1053.6117999999999</v>
      </c>
      <c r="AF26" s="27">
        <v>957.70590000000004</v>
      </c>
      <c r="AG26" s="27">
        <v>671.02459999999996</v>
      </c>
      <c r="AH26" s="27">
        <v>1010.95</v>
      </c>
      <c r="AI26" s="27">
        <v>606.87720000000002</v>
      </c>
      <c r="AJ26" s="27">
        <v>532.74220000000003</v>
      </c>
      <c r="AK26" s="27">
        <v>516.4873</v>
      </c>
      <c r="AL26" s="27">
        <v>488.13290000000001</v>
      </c>
      <c r="AM26" s="27">
        <v>503.1225</v>
      </c>
      <c r="AN26" s="27">
        <v>382.51089999999999</v>
      </c>
      <c r="AO26" s="27">
        <v>347.50709999999998</v>
      </c>
      <c r="AP26" s="27">
        <v>378.2928</v>
      </c>
      <c r="AQ26" s="27">
        <v>595.00469999999996</v>
      </c>
      <c r="AR26" s="27"/>
    </row>
    <row r="27" spans="2:44">
      <c r="B27" s="20" t="s">
        <v>435</v>
      </c>
      <c r="C27" s="20"/>
      <c r="D27" s="21">
        <v>1</v>
      </c>
      <c r="E27" s="21">
        <v>1</v>
      </c>
      <c r="F27" s="21">
        <v>1</v>
      </c>
      <c r="G27" s="21">
        <v>1</v>
      </c>
      <c r="H27" s="21">
        <v>1</v>
      </c>
      <c r="I27" s="21">
        <v>1</v>
      </c>
      <c r="J27" s="21">
        <v>1</v>
      </c>
      <c r="K27" s="21">
        <v>1</v>
      </c>
      <c r="L27" s="21">
        <v>1</v>
      </c>
      <c r="M27" s="21">
        <v>1</v>
      </c>
      <c r="N27" s="21">
        <v>1</v>
      </c>
      <c r="O27" s="21">
        <v>1</v>
      </c>
      <c r="P27" s="21">
        <v>1</v>
      </c>
      <c r="Q27" s="21">
        <v>1</v>
      </c>
      <c r="R27" s="21">
        <v>1</v>
      </c>
      <c r="S27" s="21">
        <v>1</v>
      </c>
      <c r="T27" s="21">
        <v>1</v>
      </c>
      <c r="U27" s="21">
        <v>1</v>
      </c>
      <c r="V27" s="21">
        <v>1</v>
      </c>
      <c r="W27" s="21">
        <v>1</v>
      </c>
      <c r="X27" s="21">
        <v>1</v>
      </c>
      <c r="Y27" s="21">
        <v>1</v>
      </c>
      <c r="Z27" s="21">
        <v>1</v>
      </c>
      <c r="AA27" s="21">
        <v>1</v>
      </c>
      <c r="AB27" s="21">
        <v>1</v>
      </c>
      <c r="AC27" s="21">
        <v>1</v>
      </c>
      <c r="AD27" s="21">
        <v>1</v>
      </c>
      <c r="AE27" s="21">
        <v>1</v>
      </c>
      <c r="AF27" s="21">
        <v>1</v>
      </c>
      <c r="AG27" s="21">
        <v>1</v>
      </c>
      <c r="AH27" s="21">
        <v>1</v>
      </c>
      <c r="AI27" s="21">
        <v>1</v>
      </c>
      <c r="AJ27" s="21">
        <v>1</v>
      </c>
      <c r="AK27" s="21">
        <v>1</v>
      </c>
      <c r="AL27" s="21">
        <v>1</v>
      </c>
      <c r="AM27" s="21">
        <v>1</v>
      </c>
      <c r="AN27" s="21">
        <v>1</v>
      </c>
      <c r="AO27" s="21">
        <v>1</v>
      </c>
      <c r="AP27" s="21">
        <v>1</v>
      </c>
      <c r="AQ27" s="21">
        <v>1</v>
      </c>
      <c r="AR27" s="21"/>
    </row>
    <row r="28" spans="2:44">
      <c r="B28" s="18" t="s">
        <v>436</v>
      </c>
      <c r="C28" s="18"/>
      <c r="D28" s="19">
        <v>152.41139999999999</v>
      </c>
      <c r="E28" s="19">
        <v>56.219000000000001</v>
      </c>
      <c r="F28" s="19">
        <v>10.023999999999999</v>
      </c>
      <c r="G28" s="19">
        <v>12.152900000000001</v>
      </c>
      <c r="H28" s="19">
        <v>-9.8893000000000004</v>
      </c>
      <c r="I28" s="19">
        <v>-19.6111</v>
      </c>
      <c r="J28" s="19">
        <v>-23.997299999999999</v>
      </c>
      <c r="K28" s="19">
        <v>-28.195699999999999</v>
      </c>
      <c r="L28" s="19">
        <v>-30.766300000000001</v>
      </c>
      <c r="M28" s="19">
        <v>-31.325900000000001</v>
      </c>
      <c r="N28" s="19">
        <v>-30.918800000000001</v>
      </c>
      <c r="O28" s="19">
        <v>-37.993899999999996</v>
      </c>
      <c r="P28" s="19">
        <v>-34.926600000000001</v>
      </c>
      <c r="Q28" s="19">
        <v>-41.406300000000002</v>
      </c>
      <c r="R28" s="19">
        <v>-29.377099999999999</v>
      </c>
      <c r="S28" s="19">
        <v>-30.942599999999999</v>
      </c>
      <c r="T28" s="19">
        <v>-21.5075</v>
      </c>
      <c r="U28" s="19">
        <v>-21.384499999999999</v>
      </c>
      <c r="V28" s="19">
        <v>-49.385899999999999</v>
      </c>
      <c r="W28" s="19">
        <v>-37.775199999999998</v>
      </c>
      <c r="X28" s="19">
        <v>-61.626600000000003</v>
      </c>
      <c r="Y28" s="19">
        <v>-46.905900000000003</v>
      </c>
      <c r="Z28" s="19">
        <v>-75.549499999999995</v>
      </c>
      <c r="AA28" s="19">
        <v>5.2112999999999996</v>
      </c>
      <c r="AB28" s="19">
        <v>-11.996600000000001</v>
      </c>
      <c r="AC28" s="19">
        <v>-2.7987000000000002</v>
      </c>
      <c r="AD28" s="19">
        <v>-51.648200000000003</v>
      </c>
      <c r="AE28" s="19">
        <v>235.44669999999999</v>
      </c>
      <c r="AF28" s="19">
        <v>197.42009999999999</v>
      </c>
      <c r="AG28" s="19">
        <v>76.053899999999999</v>
      </c>
      <c r="AH28" s="19">
        <v>57.623600000000003</v>
      </c>
      <c r="AI28" s="19">
        <v>93.638199999999998</v>
      </c>
      <c r="AJ28" s="19">
        <v>-22.205500000000001</v>
      </c>
      <c r="AK28" s="19">
        <v>-38.142200000000003</v>
      </c>
      <c r="AL28" s="19">
        <v>-232.3991</v>
      </c>
      <c r="AM28" s="19">
        <v>-50.484699999999997</v>
      </c>
      <c r="AN28" s="19">
        <v>-131.07730000000001</v>
      </c>
      <c r="AO28" s="19">
        <v>-180.2867</v>
      </c>
      <c r="AP28" s="19">
        <v>-118.0792</v>
      </c>
      <c r="AQ28" s="19">
        <v>81.395700000000005</v>
      </c>
      <c r="AR28" s="19">
        <v>49.44</v>
      </c>
    </row>
    <row r="29" spans="2:44">
      <c r="B29" s="20" t="s">
        <v>437</v>
      </c>
      <c r="C29" s="20"/>
      <c r="D29" s="21">
        <v>0.67230000000000001</v>
      </c>
      <c r="E29" s="21">
        <v>0.38350000000000001</v>
      </c>
      <c r="F29" s="21">
        <v>0.09</v>
      </c>
      <c r="G29" s="21">
        <v>0.1588</v>
      </c>
      <c r="H29" s="21">
        <v>-0.18060000000000001</v>
      </c>
      <c r="I29" s="21">
        <v>-0.53549999999999998</v>
      </c>
      <c r="J29" s="21">
        <v>-0.87119999999999997</v>
      </c>
      <c r="K29" s="21">
        <v>-1.0569</v>
      </c>
      <c r="L29" s="21">
        <v>-1.2324999999999999</v>
      </c>
      <c r="M29" s="21">
        <v>-1.5533999999999999</v>
      </c>
      <c r="N29" s="21">
        <v>-0.3846</v>
      </c>
      <c r="O29" s="21">
        <v>-0.92700000000000005</v>
      </c>
      <c r="P29" s="21">
        <v>-1.0980000000000001</v>
      </c>
      <c r="Q29" s="21">
        <v>-1.4759</v>
      </c>
      <c r="R29" s="21">
        <v>-0.39190000000000003</v>
      </c>
      <c r="S29" s="21">
        <v>-0.48470000000000002</v>
      </c>
      <c r="T29" s="21">
        <v>-0.24959999999999999</v>
      </c>
      <c r="U29" s="21">
        <v>-0.19889999999999999</v>
      </c>
      <c r="V29" s="21">
        <v>-0.49609999999999999</v>
      </c>
      <c r="W29" s="21">
        <v>-0.42820000000000003</v>
      </c>
      <c r="X29" s="21">
        <v>-0.73160000000000003</v>
      </c>
      <c r="Y29" s="21">
        <v>-0.54039999999999999</v>
      </c>
      <c r="Z29" s="21">
        <v>-0.64729999999999999</v>
      </c>
      <c r="AA29" s="21">
        <v>2.8400000000000002E-2</v>
      </c>
      <c r="AB29" s="21">
        <v>-7.0099999999999996E-2</v>
      </c>
      <c r="AC29" s="21">
        <v>-1.5800000000000002E-2</v>
      </c>
      <c r="AD29" s="21">
        <v>-0.29759999999999998</v>
      </c>
      <c r="AE29" s="21">
        <v>0.2235</v>
      </c>
      <c r="AF29" s="21">
        <v>0.20610000000000001</v>
      </c>
      <c r="AG29" s="21">
        <v>0.1133</v>
      </c>
      <c r="AH29" s="21">
        <v>5.7000000000000002E-2</v>
      </c>
      <c r="AI29" s="21">
        <v>0.15429999999999999</v>
      </c>
      <c r="AJ29" s="21">
        <v>-4.1700000000000001E-2</v>
      </c>
      <c r="AK29" s="21">
        <v>-7.3800000000000004E-2</v>
      </c>
      <c r="AL29" s="21">
        <v>-0.47610000000000002</v>
      </c>
      <c r="AM29" s="21">
        <v>-0.1003</v>
      </c>
      <c r="AN29" s="21">
        <v>-0.3427</v>
      </c>
      <c r="AO29" s="21">
        <v>-0.51880000000000004</v>
      </c>
      <c r="AP29" s="21">
        <v>-0.31209999999999999</v>
      </c>
      <c r="AQ29" s="21">
        <v>0.1368</v>
      </c>
      <c r="AR29" s="21">
        <v>9.0700000000000003E-2</v>
      </c>
    </row>
    <row r="30" spans="2:44">
      <c r="B30" s="20" t="s">
        <v>427</v>
      </c>
      <c r="C30" s="20"/>
      <c r="D30" s="21"/>
      <c r="E30" s="21"/>
      <c r="F30" s="21"/>
      <c r="G30" s="21"/>
      <c r="H30" s="21" t="s">
        <v>413</v>
      </c>
      <c r="I30" s="21" t="s">
        <v>413</v>
      </c>
      <c r="J30" s="21" t="s">
        <v>413</v>
      </c>
      <c r="K30" s="21" t="s">
        <v>413</v>
      </c>
      <c r="L30" s="21" t="s">
        <v>414</v>
      </c>
      <c r="M30" s="21" t="s">
        <v>414</v>
      </c>
      <c r="N30" s="21" t="s">
        <v>414</v>
      </c>
      <c r="O30" s="21" t="s">
        <v>414</v>
      </c>
      <c r="P30" s="21" t="s">
        <v>414</v>
      </c>
      <c r="Q30" s="21" t="s">
        <v>414</v>
      </c>
      <c r="R30" s="21" t="s">
        <v>414</v>
      </c>
      <c r="S30" s="21" t="s">
        <v>414</v>
      </c>
      <c r="T30" s="21" t="s">
        <v>414</v>
      </c>
      <c r="U30" s="21" t="s">
        <v>414</v>
      </c>
      <c r="V30" s="21" t="s">
        <v>414</v>
      </c>
      <c r="W30" s="21" t="s">
        <v>414</v>
      </c>
      <c r="X30" s="21" t="s">
        <v>414</v>
      </c>
      <c r="Y30" s="21" t="s">
        <v>414</v>
      </c>
      <c r="Z30" s="21" t="s">
        <v>414</v>
      </c>
      <c r="AA30" s="21" t="s">
        <v>415</v>
      </c>
      <c r="AB30" s="21" t="s">
        <v>414</v>
      </c>
      <c r="AC30" s="21" t="s">
        <v>414</v>
      </c>
      <c r="AD30" s="21" t="s">
        <v>414</v>
      </c>
      <c r="AE30" s="21">
        <v>44.18</v>
      </c>
      <c r="AF30" s="21" t="s">
        <v>415</v>
      </c>
      <c r="AG30" s="21" t="s">
        <v>415</v>
      </c>
      <c r="AH30" s="21" t="s">
        <v>415</v>
      </c>
      <c r="AI30" s="21">
        <v>-0.60229999999999995</v>
      </c>
      <c r="AJ30" s="21" t="s">
        <v>413</v>
      </c>
      <c r="AK30" s="21" t="s">
        <v>413</v>
      </c>
      <c r="AL30" s="21" t="s">
        <v>413</v>
      </c>
      <c r="AM30" s="21" t="s">
        <v>413</v>
      </c>
      <c r="AN30" s="21" t="s">
        <v>414</v>
      </c>
      <c r="AO30" s="21" t="s">
        <v>414</v>
      </c>
      <c r="AP30" s="21" t="s">
        <v>414</v>
      </c>
      <c r="AQ30" s="21" t="s">
        <v>415</v>
      </c>
      <c r="AR30" s="21" t="s">
        <v>415</v>
      </c>
    </row>
    <row r="31" spans="2:44">
      <c r="B31" s="26" t="s">
        <v>438</v>
      </c>
      <c r="C31" s="26"/>
      <c r="D31" s="27"/>
      <c r="E31" s="27">
        <v>57.3553</v>
      </c>
      <c r="F31" s="27">
        <v>11.293100000000001</v>
      </c>
      <c r="G31" s="27">
        <v>13.52</v>
      </c>
      <c r="H31" s="27">
        <v>-8.5090800000000009</v>
      </c>
      <c r="I31" s="27">
        <v>-18.09356</v>
      </c>
      <c r="J31" s="27">
        <v>-22.192460000000001</v>
      </c>
      <c r="K31" s="27">
        <v>-26.5855</v>
      </c>
      <c r="L31" s="27">
        <v>-29.142900000000001</v>
      </c>
      <c r="M31" s="27">
        <v>-29.116430000000001</v>
      </c>
      <c r="N31" s="27">
        <v>-28.457370000000001</v>
      </c>
      <c r="O31" s="27">
        <v>-35.478760000000001</v>
      </c>
      <c r="P31" s="27">
        <v>-32.243540000000003</v>
      </c>
      <c r="Q31" s="27">
        <v>-38.668039999999998</v>
      </c>
      <c r="R31" s="27">
        <v>-26.307359999999999</v>
      </c>
      <c r="S31" s="27">
        <v>-27.899920000000002</v>
      </c>
      <c r="T31" s="27">
        <v>-17.92652</v>
      </c>
      <c r="U31" s="27">
        <v>-17.347660000000001</v>
      </c>
      <c r="V31" s="27">
        <v>-45.068199999999997</v>
      </c>
      <c r="W31" s="27">
        <v>-33.988079999999997</v>
      </c>
      <c r="X31" s="27">
        <v>-57.696359999999999</v>
      </c>
      <c r="Y31" s="27">
        <v>-42.850409999999997</v>
      </c>
      <c r="Z31" s="27">
        <v>-46.519849999999998</v>
      </c>
      <c r="AA31" s="27">
        <v>14.712580000000001</v>
      </c>
      <c r="AB31" s="27">
        <v>-2.3644799999999999</v>
      </c>
      <c r="AC31" s="27">
        <v>7.6093999999999999</v>
      </c>
      <c r="AD31" s="27">
        <v>-40.763500000000001</v>
      </c>
      <c r="AE31" s="27">
        <v>246.4554</v>
      </c>
      <c r="AF31" s="27">
        <v>213.12569999999999</v>
      </c>
      <c r="AG31" s="27">
        <v>92.786000000000001</v>
      </c>
      <c r="AH31" s="27">
        <v>89.100300000000004</v>
      </c>
      <c r="AI31" s="27">
        <v>116.2766</v>
      </c>
      <c r="AJ31" s="27">
        <v>5.3867000000000003</v>
      </c>
      <c r="AK31" s="27">
        <v>-8.1220999999999997</v>
      </c>
      <c r="AL31" s="27">
        <v>-200.8536</v>
      </c>
      <c r="AM31" s="27">
        <v>-18.055900000000001</v>
      </c>
      <c r="AN31" s="27">
        <v>-99.025300000000001</v>
      </c>
      <c r="AO31" s="27">
        <v>-147.90719999999999</v>
      </c>
      <c r="AP31" s="27">
        <v>-111.8794</v>
      </c>
      <c r="AQ31" s="27">
        <v>106.6991</v>
      </c>
      <c r="AR31" s="27"/>
    </row>
    <row r="32" spans="2:44">
      <c r="B32" s="20" t="s">
        <v>439</v>
      </c>
      <c r="C32" s="20"/>
      <c r="D32" s="21"/>
      <c r="E32" s="21">
        <v>0.39129999999999998</v>
      </c>
      <c r="F32" s="21">
        <v>0.1014</v>
      </c>
      <c r="G32" s="21">
        <v>0.1767</v>
      </c>
      <c r="H32" s="21">
        <v>-0.15540000000000001</v>
      </c>
      <c r="I32" s="21">
        <v>-0.49409999999999998</v>
      </c>
      <c r="J32" s="21">
        <v>-0.80559999999999998</v>
      </c>
      <c r="K32" s="21">
        <v>-0.99650000000000005</v>
      </c>
      <c r="L32" s="21">
        <v>-1.1675</v>
      </c>
      <c r="M32" s="21">
        <v>-1.4439</v>
      </c>
      <c r="N32" s="21">
        <v>-0.35389999999999999</v>
      </c>
      <c r="O32" s="21">
        <v>-0.86560000000000004</v>
      </c>
      <c r="P32" s="21">
        <v>-1.0137</v>
      </c>
      <c r="Q32" s="21">
        <v>-1.3783000000000001</v>
      </c>
      <c r="R32" s="21">
        <v>-0.35099999999999998</v>
      </c>
      <c r="S32" s="21">
        <v>-0.437</v>
      </c>
      <c r="T32" s="21">
        <v>-0.20799999999999999</v>
      </c>
      <c r="U32" s="21">
        <v>-0.1613</v>
      </c>
      <c r="V32" s="21">
        <v>-0.45269999999999999</v>
      </c>
      <c r="W32" s="21">
        <v>-0.38529999999999998</v>
      </c>
      <c r="X32" s="21">
        <v>-0.68489999999999995</v>
      </c>
      <c r="Y32" s="21">
        <v>-0.49370000000000003</v>
      </c>
      <c r="Z32" s="21">
        <v>-0.39850000000000002</v>
      </c>
      <c r="AA32" s="21">
        <v>8.0299999999999996E-2</v>
      </c>
      <c r="AB32" s="21">
        <v>-1.38E-2</v>
      </c>
      <c r="AC32" s="21">
        <v>4.2900000000000001E-2</v>
      </c>
      <c r="AD32" s="21">
        <v>-0.2349</v>
      </c>
      <c r="AE32" s="21">
        <v>0.2339</v>
      </c>
      <c r="AF32" s="21">
        <v>0.2225</v>
      </c>
      <c r="AG32" s="21">
        <v>0.13830000000000001</v>
      </c>
      <c r="AH32" s="21">
        <v>8.8099999999999998E-2</v>
      </c>
      <c r="AI32" s="21">
        <v>0.19159999999999999</v>
      </c>
      <c r="AJ32" s="21">
        <v>1.01E-2</v>
      </c>
      <c r="AK32" s="21">
        <v>-1.5699999999999999E-2</v>
      </c>
      <c r="AL32" s="21">
        <v>-0.41149999999999998</v>
      </c>
      <c r="AM32" s="21">
        <v>-3.5900000000000001E-2</v>
      </c>
      <c r="AN32" s="21">
        <v>-0.25890000000000002</v>
      </c>
      <c r="AO32" s="21">
        <v>-0.42559999999999998</v>
      </c>
      <c r="AP32" s="21">
        <v>-0.29570000000000002</v>
      </c>
      <c r="AQ32" s="21">
        <v>0.17929999999999999</v>
      </c>
      <c r="AR32" s="21"/>
    </row>
    <row r="33" spans="2:44">
      <c r="B33" s="26" t="s">
        <v>440</v>
      </c>
      <c r="C33" s="26"/>
      <c r="D33" s="27">
        <v>153.9057</v>
      </c>
      <c r="E33" s="27">
        <v>58.792499999999997</v>
      </c>
      <c r="F33" s="27">
        <v>21.0137</v>
      </c>
      <c r="G33" s="27">
        <v>23.782</v>
      </c>
      <c r="H33" s="27">
        <v>-1.9986999999999999</v>
      </c>
      <c r="I33" s="27">
        <v>-12.904999999999999</v>
      </c>
      <c r="J33" s="27">
        <v>-17.427800000000001</v>
      </c>
      <c r="K33" s="27">
        <v>-22.422699999999999</v>
      </c>
      <c r="L33" s="27">
        <v>-17.899999999999999</v>
      </c>
      <c r="M33" s="27">
        <v>-29.211400000000001</v>
      </c>
      <c r="N33" s="27">
        <v>-25.068000000000001</v>
      </c>
      <c r="O33" s="27">
        <v>-32.400599999999997</v>
      </c>
      <c r="P33" s="27">
        <v>-37.877400000000002</v>
      </c>
      <c r="Q33" s="27">
        <v>-34.986499999999999</v>
      </c>
      <c r="R33" s="27">
        <v>-53.478900000000003</v>
      </c>
      <c r="S33" s="27">
        <v>-29.625499999999999</v>
      </c>
      <c r="T33" s="27">
        <v>-22.048100000000002</v>
      </c>
      <c r="U33" s="27">
        <v>-21.013000000000002</v>
      </c>
      <c r="V33" s="27">
        <v>-115.557</v>
      </c>
      <c r="W33" s="27">
        <v>-54.028199999999998</v>
      </c>
      <c r="X33" s="27">
        <v>65.560500000000005</v>
      </c>
      <c r="Y33" s="27">
        <v>-27.7425</v>
      </c>
      <c r="Z33" s="27">
        <v>-111.3335</v>
      </c>
      <c r="AA33" s="27">
        <v>10.430400000000001</v>
      </c>
      <c r="AB33" s="27">
        <v>-5.3338999999999999</v>
      </c>
      <c r="AC33" s="27">
        <v>2.8260999999999998</v>
      </c>
      <c r="AD33" s="27">
        <v>-99.900999999999996</v>
      </c>
      <c r="AE33" s="27">
        <v>237.6155</v>
      </c>
      <c r="AF33" s="27">
        <v>209.60509999999999</v>
      </c>
      <c r="AG33" s="27">
        <v>81.062899999999999</v>
      </c>
      <c r="AH33" s="27">
        <v>155.36259999999999</v>
      </c>
      <c r="AI33" s="27">
        <v>100.0258</v>
      </c>
      <c r="AJ33" s="27">
        <v>-11.7593</v>
      </c>
      <c r="AK33" s="27">
        <v>-24.1252</v>
      </c>
      <c r="AL33" s="27">
        <v>-162.2278</v>
      </c>
      <c r="AM33" s="27">
        <v>-34.177</v>
      </c>
      <c r="AN33" s="27">
        <v>-121.724</v>
      </c>
      <c r="AO33" s="27">
        <v>-173.98650000000001</v>
      </c>
      <c r="AP33" s="27">
        <v>-165.55879999999999</v>
      </c>
      <c r="AQ33" s="27">
        <v>95.381399999999999</v>
      </c>
      <c r="AR33" s="27">
        <v>65.62</v>
      </c>
    </row>
    <row r="34" spans="2:44">
      <c r="B34" s="18" t="s">
        <v>441</v>
      </c>
      <c r="C34" s="18"/>
      <c r="D34" s="19">
        <v>139.67269999999999</v>
      </c>
      <c r="E34" s="19">
        <v>53.845799999999997</v>
      </c>
      <c r="F34" s="19">
        <v>20.3977</v>
      </c>
      <c r="G34" s="19">
        <v>22.343499999999999</v>
      </c>
      <c r="H34" s="19">
        <v>-4.2571000000000003</v>
      </c>
      <c r="I34" s="19">
        <v>-12.9147</v>
      </c>
      <c r="J34" s="19">
        <v>-14.391</v>
      </c>
      <c r="K34" s="19">
        <v>-22.439499999999999</v>
      </c>
      <c r="L34" s="19">
        <v>-18.3934</v>
      </c>
      <c r="M34" s="19">
        <v>-29.211400000000001</v>
      </c>
      <c r="N34" s="19">
        <v>-28.4483</v>
      </c>
      <c r="O34" s="19">
        <v>-32.400599999999997</v>
      </c>
      <c r="P34" s="19">
        <v>-39.395899999999997</v>
      </c>
      <c r="Q34" s="19">
        <v>-35.307400000000001</v>
      </c>
      <c r="R34" s="19">
        <v>-53.170400000000001</v>
      </c>
      <c r="S34" s="19">
        <v>-29.625499999999999</v>
      </c>
      <c r="T34" s="19">
        <v>-22.048100000000002</v>
      </c>
      <c r="U34" s="19">
        <v>-21.044799999999999</v>
      </c>
      <c r="V34" s="19">
        <v>-111.15430000000001</v>
      </c>
      <c r="W34" s="19">
        <v>-49.482300000000002</v>
      </c>
      <c r="X34" s="19">
        <v>63.068899999999999</v>
      </c>
      <c r="Y34" s="19">
        <v>-27.8096</v>
      </c>
      <c r="Z34" s="19">
        <v>-124.7599</v>
      </c>
      <c r="AA34" s="19">
        <v>10.430400000000001</v>
      </c>
      <c r="AB34" s="19">
        <v>-5.3338999999999999</v>
      </c>
      <c r="AC34" s="19">
        <v>2.5672999999999999</v>
      </c>
      <c r="AD34" s="19">
        <v>-66.695300000000003</v>
      </c>
      <c r="AE34" s="19">
        <v>204.93969999999999</v>
      </c>
      <c r="AF34" s="19">
        <v>159.58449999999999</v>
      </c>
      <c r="AG34" s="19">
        <v>61.671700000000001</v>
      </c>
      <c r="AH34" s="19">
        <v>177.5753</v>
      </c>
      <c r="AI34" s="19">
        <v>82.960899999999995</v>
      </c>
      <c r="AJ34" s="19">
        <v>-22.878799999999998</v>
      </c>
      <c r="AK34" s="19">
        <v>-39.101799999999997</v>
      </c>
      <c r="AL34" s="19">
        <v>-87.911299999999997</v>
      </c>
      <c r="AM34" s="19">
        <v>-34.186500000000002</v>
      </c>
      <c r="AN34" s="19">
        <v>-122.7564</v>
      </c>
      <c r="AO34" s="19">
        <v>-174.38229999999999</v>
      </c>
      <c r="AP34" s="19">
        <v>-165.8871</v>
      </c>
      <c r="AQ34" s="19">
        <v>95.370800000000003</v>
      </c>
      <c r="AR34" s="19">
        <v>63.1</v>
      </c>
    </row>
    <row r="35" spans="2:44">
      <c r="AE35" s="89"/>
    </row>
    <row r="37" spans="2:44">
      <c r="B37" s="3" t="s">
        <v>772</v>
      </c>
      <c r="C37" s="12"/>
      <c r="D37" s="12"/>
      <c r="E37" s="12"/>
      <c r="F37" s="12"/>
      <c r="G37" s="12"/>
      <c r="H37" s="12"/>
      <c r="I37" s="12"/>
    </row>
    <row r="39" spans="2:44">
      <c r="B39" s="11" t="s">
        <v>773</v>
      </c>
    </row>
    <row r="40" spans="2:44">
      <c r="B40" t="s">
        <v>774</v>
      </c>
    </row>
    <row r="42" spans="2:44">
      <c r="B42" s="11" t="s">
        <v>775</v>
      </c>
    </row>
    <row r="43" spans="2:44">
      <c r="B43" s="11" t="s">
        <v>776</v>
      </c>
    </row>
    <row r="45" spans="2:44">
      <c r="B45" t="s">
        <v>778</v>
      </c>
    </row>
    <row r="47" spans="2:44">
      <c r="B47" t="s">
        <v>779</v>
      </c>
    </row>
    <row r="49" spans="2:23">
      <c r="J49" s="11"/>
    </row>
    <row r="55" spans="2:23">
      <c r="L55" t="s">
        <v>777</v>
      </c>
    </row>
    <row r="58" spans="2:23">
      <c r="B58" s="3" t="s">
        <v>780</v>
      </c>
      <c r="C58" s="3"/>
      <c r="D58" s="3"/>
      <c r="E58" s="3"/>
      <c r="F58" s="3"/>
      <c r="G58" s="3"/>
      <c r="H58" s="3"/>
      <c r="I58" s="3"/>
    </row>
    <row r="60" spans="2:23">
      <c r="B60" t="s">
        <v>782</v>
      </c>
    </row>
    <row r="61" spans="2:23">
      <c r="B61" t="s">
        <v>781</v>
      </c>
    </row>
    <row r="63" spans="2:23">
      <c r="B63" t="s">
        <v>783</v>
      </c>
      <c r="P63" s="4" t="s">
        <v>582</v>
      </c>
    </row>
    <row r="64" spans="2:23">
      <c r="P64" t="s">
        <v>583</v>
      </c>
      <c r="T64" s="11"/>
      <c r="U64" s="11"/>
      <c r="V64" s="11"/>
      <c r="W64" s="11"/>
    </row>
    <row r="65" spans="2:21">
      <c r="B65" t="s">
        <v>784</v>
      </c>
      <c r="P65" s="11" t="s">
        <v>584</v>
      </c>
    </row>
    <row r="66" spans="2:21">
      <c r="B66" t="s">
        <v>785</v>
      </c>
      <c r="Q66" s="11"/>
      <c r="R66" s="11"/>
      <c r="S66" s="11"/>
      <c r="T66" s="11"/>
      <c r="U66" s="11"/>
    </row>
    <row r="67" spans="2:21">
      <c r="B67" t="s">
        <v>786</v>
      </c>
      <c r="P67" s="11" t="s">
        <v>585</v>
      </c>
      <c r="T67" s="11"/>
      <c r="U67" s="11"/>
    </row>
    <row r="68" spans="2:21">
      <c r="P68" s="11" t="s">
        <v>586</v>
      </c>
      <c r="Q68" s="11"/>
      <c r="R68" s="11"/>
      <c r="S68" s="11"/>
      <c r="T68" s="11"/>
      <c r="U68" s="11"/>
    </row>
    <row r="69" spans="2:21">
      <c r="P69" s="11"/>
      <c r="Q69" s="11"/>
      <c r="R69" s="11"/>
      <c r="S69" s="11"/>
      <c r="T69" s="11"/>
      <c r="U69" s="11"/>
    </row>
    <row r="70" spans="2:21">
      <c r="P70" s="11" t="s">
        <v>587</v>
      </c>
      <c r="Q70" s="11"/>
      <c r="R70" s="11"/>
      <c r="S70" s="11"/>
      <c r="T70" s="11"/>
      <c r="U70" s="11"/>
    </row>
    <row r="71" spans="2:21">
      <c r="P71" s="11" t="s">
        <v>588</v>
      </c>
      <c r="Q71" s="11"/>
      <c r="R71" s="11"/>
      <c r="S71" s="11"/>
      <c r="T71" s="11"/>
      <c r="U71" s="11"/>
    </row>
    <row r="72" spans="2:21">
      <c r="B72" t="s">
        <v>787</v>
      </c>
      <c r="P72" s="11"/>
      <c r="Q72" s="11"/>
      <c r="R72" s="11"/>
      <c r="S72" s="11"/>
      <c r="T72" s="11"/>
      <c r="U72" s="11"/>
    </row>
    <row r="73" spans="2:21">
      <c r="B73" t="s">
        <v>788</v>
      </c>
      <c r="P73" s="54" t="s">
        <v>589</v>
      </c>
      <c r="Q73" s="11"/>
      <c r="R73" s="11"/>
      <c r="S73" s="11"/>
      <c r="T73" s="11"/>
      <c r="U73" s="11"/>
    </row>
    <row r="74" spans="2:21">
      <c r="B74" t="s">
        <v>789</v>
      </c>
      <c r="P74" s="54" t="s">
        <v>590</v>
      </c>
      <c r="Q74" s="11"/>
      <c r="R74" s="11"/>
      <c r="S74" s="11"/>
    </row>
    <row r="75" spans="2:21">
      <c r="Q75" s="11"/>
      <c r="R75" s="11"/>
      <c r="S75" s="11"/>
    </row>
    <row r="76" spans="2:21">
      <c r="B76" t="s">
        <v>790</v>
      </c>
    </row>
    <row r="77" spans="2:21">
      <c r="P77" t="s">
        <v>591</v>
      </c>
    </row>
    <row r="78" spans="2:21">
      <c r="B78" t="s">
        <v>791</v>
      </c>
    </row>
    <row r="132" spans="2:2">
      <c r="B132" s="4" t="s">
        <v>593</v>
      </c>
    </row>
    <row r="133" spans="2:2">
      <c r="B133" t="s">
        <v>594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43FA87-5D1C-4D6E-B38F-5C72FC4B2B10}">
  <dimension ref="B2:P162"/>
  <sheetViews>
    <sheetView showGridLines="0" workbookViewId="0">
      <selection activeCell="B4" sqref="B4"/>
    </sheetView>
  </sheetViews>
  <sheetFormatPr defaultRowHeight="17.399999999999999"/>
  <cols>
    <col min="2" max="8" width="12.59765625" customWidth="1"/>
  </cols>
  <sheetData>
    <row r="2" spans="2:7">
      <c r="B2" s="87" t="s">
        <v>581</v>
      </c>
      <c r="C2" s="88"/>
      <c r="D2" s="88"/>
      <c r="E2" s="88"/>
      <c r="F2" s="88"/>
      <c r="G2" s="88"/>
    </row>
    <row r="3" spans="2:7">
      <c r="B3" t="s">
        <v>595</v>
      </c>
    </row>
    <row r="5" spans="2:7">
      <c r="B5" t="s">
        <v>596</v>
      </c>
    </row>
    <row r="6" spans="2:7">
      <c r="B6" t="s">
        <v>597</v>
      </c>
    </row>
    <row r="8" spans="2:7">
      <c r="B8" t="s">
        <v>598</v>
      </c>
    </row>
    <row r="10" spans="2:7">
      <c r="B10" t="s">
        <v>599</v>
      </c>
    </row>
    <row r="11" spans="2:7">
      <c r="B11" t="s">
        <v>600</v>
      </c>
    </row>
    <row r="12" spans="2:7">
      <c r="B12" s="54" t="s">
        <v>601</v>
      </c>
    </row>
    <row r="15" spans="2:7">
      <c r="B15" t="s">
        <v>602</v>
      </c>
    </row>
    <row r="16" spans="2:7">
      <c r="B16" t="s">
        <v>603</v>
      </c>
    </row>
    <row r="18" spans="2:16">
      <c r="B18" s="56" t="s">
        <v>604</v>
      </c>
    </row>
    <row r="19" spans="2:16">
      <c r="B19" s="56" t="s">
        <v>605</v>
      </c>
    </row>
    <row r="20" spans="2:16">
      <c r="B20" t="s">
        <v>606</v>
      </c>
    </row>
    <row r="22" spans="2:16">
      <c r="B22" s="4" t="s">
        <v>607</v>
      </c>
    </row>
    <row r="23" spans="2:16">
      <c r="B23" t="s">
        <v>608</v>
      </c>
    </row>
    <row r="24" spans="2:16">
      <c r="B24" t="s">
        <v>609</v>
      </c>
    </row>
    <row r="25" spans="2:16">
      <c r="B25" t="s">
        <v>610</v>
      </c>
    </row>
    <row r="27" spans="2:16">
      <c r="B27" t="s">
        <v>611</v>
      </c>
    </row>
    <row r="28" spans="2:16">
      <c r="B28" t="s">
        <v>612</v>
      </c>
    </row>
    <row r="30" spans="2:16">
      <c r="B30" t="s">
        <v>613</v>
      </c>
      <c r="P30" t="s">
        <v>614</v>
      </c>
    </row>
    <row r="32" spans="2:16">
      <c r="B32" t="s">
        <v>615</v>
      </c>
    </row>
    <row r="33" spans="2:11">
      <c r="B33" t="s">
        <v>616</v>
      </c>
      <c r="K33" t="s">
        <v>617</v>
      </c>
    </row>
    <row r="35" spans="2:11">
      <c r="B35" t="s">
        <v>618</v>
      </c>
    </row>
    <row r="37" spans="2:11">
      <c r="B37" t="s">
        <v>619</v>
      </c>
    </row>
    <row r="38" spans="2:11">
      <c r="B38" t="s">
        <v>620</v>
      </c>
    </row>
    <row r="39" spans="2:11">
      <c r="B39" s="54" t="s">
        <v>621</v>
      </c>
    </row>
    <row r="41" spans="2:11">
      <c r="B41" s="4" t="s">
        <v>622</v>
      </c>
    </row>
    <row r="43" spans="2:11">
      <c r="B43" s="11" t="s">
        <v>623</v>
      </c>
    </row>
    <row r="45" spans="2:11">
      <c r="B45" s="11" t="s">
        <v>624</v>
      </c>
    </row>
    <row r="46" spans="2:11">
      <c r="B46" s="11" t="s">
        <v>625</v>
      </c>
    </row>
    <row r="49" spans="2:2">
      <c r="B49" t="s">
        <v>626</v>
      </c>
    </row>
    <row r="50" spans="2:2">
      <c r="B50" t="s">
        <v>627</v>
      </c>
    </row>
    <row r="51" spans="2:2">
      <c r="B51" s="11" t="s">
        <v>628</v>
      </c>
    </row>
    <row r="53" spans="2:2">
      <c r="B53" t="s">
        <v>629</v>
      </c>
    </row>
    <row r="54" spans="2:2">
      <c r="B54" t="s">
        <v>630</v>
      </c>
    </row>
    <row r="56" spans="2:2">
      <c r="B56" t="s">
        <v>631</v>
      </c>
    </row>
    <row r="57" spans="2:2">
      <c r="B57" t="s">
        <v>632</v>
      </c>
    </row>
    <row r="59" spans="2:2">
      <c r="B59" t="s">
        <v>633</v>
      </c>
    </row>
    <row r="60" spans="2:2">
      <c r="B60" t="s">
        <v>634</v>
      </c>
    </row>
    <row r="63" spans="2:2">
      <c r="B63" t="s">
        <v>635</v>
      </c>
    </row>
    <row r="65" spans="2:8">
      <c r="B65" s="57" t="s">
        <v>636</v>
      </c>
      <c r="F65" s="57" t="s">
        <v>637</v>
      </c>
    </row>
    <row r="67" spans="2:8">
      <c r="B67" s="58" t="s">
        <v>638</v>
      </c>
      <c r="C67" s="59" t="s">
        <v>639</v>
      </c>
      <c r="D67" s="60"/>
      <c r="F67" s="58" t="s">
        <v>638</v>
      </c>
      <c r="G67" s="59" t="s">
        <v>640</v>
      </c>
      <c r="H67" s="60"/>
    </row>
    <row r="68" spans="2:8">
      <c r="B68" s="58" t="s">
        <v>641</v>
      </c>
      <c r="C68" s="61" t="s">
        <v>642</v>
      </c>
      <c r="D68" s="61" t="s">
        <v>643</v>
      </c>
      <c r="F68" s="58" t="s">
        <v>641</v>
      </c>
      <c r="G68" s="61" t="s">
        <v>644</v>
      </c>
      <c r="H68" s="61" t="s">
        <v>642</v>
      </c>
    </row>
    <row r="69" spans="2:8">
      <c r="B69" s="58" t="s">
        <v>645</v>
      </c>
      <c r="C69" s="61" t="s">
        <v>646</v>
      </c>
      <c r="D69" s="61" t="s">
        <v>647</v>
      </c>
      <c r="F69" s="58" t="s">
        <v>645</v>
      </c>
      <c r="G69" s="59" t="s">
        <v>648</v>
      </c>
      <c r="H69" s="60"/>
    </row>
    <row r="70" spans="2:8">
      <c r="B70" s="58" t="s">
        <v>649</v>
      </c>
      <c r="C70" s="61" t="s">
        <v>650</v>
      </c>
      <c r="D70" s="61" t="s">
        <v>651</v>
      </c>
      <c r="F70" s="58" t="s">
        <v>649</v>
      </c>
      <c r="G70" s="59" t="s">
        <v>652</v>
      </c>
      <c r="H70" s="60"/>
    </row>
    <row r="74" spans="2:8">
      <c r="B74" s="55" t="s">
        <v>592</v>
      </c>
      <c r="C74" s="8"/>
      <c r="D74" s="8"/>
      <c r="E74" s="8"/>
      <c r="F74" s="8"/>
      <c r="G74" s="8"/>
    </row>
    <row r="76" spans="2:8">
      <c r="B76" s="4" t="s">
        <v>653</v>
      </c>
    </row>
    <row r="78" spans="2:8">
      <c r="B78" s="4" t="s">
        <v>654</v>
      </c>
    </row>
    <row r="79" spans="2:8">
      <c r="B79" t="s">
        <v>655</v>
      </c>
    </row>
    <row r="80" spans="2:8">
      <c r="F80" s="56" t="s">
        <v>656</v>
      </c>
    </row>
    <row r="81" spans="2:6">
      <c r="F81" t="s">
        <v>657</v>
      </c>
    </row>
    <row r="90" spans="2:6">
      <c r="B90" s="4" t="s">
        <v>658</v>
      </c>
    </row>
    <row r="91" spans="2:6">
      <c r="B91" s="11" t="s">
        <v>659</v>
      </c>
    </row>
    <row r="92" spans="2:6">
      <c r="B92" s="11" t="s">
        <v>660</v>
      </c>
    </row>
    <row r="104" spans="2:2">
      <c r="B104" t="s">
        <v>661</v>
      </c>
    </row>
    <row r="117" spans="2:2">
      <c r="B117" t="s">
        <v>662</v>
      </c>
    </row>
    <row r="119" spans="2:2">
      <c r="B119" s="4" t="s">
        <v>663</v>
      </c>
    </row>
    <row r="121" spans="2:2">
      <c r="B121" t="s">
        <v>664</v>
      </c>
    </row>
    <row r="123" spans="2:2">
      <c r="B123" t="s">
        <v>665</v>
      </c>
    </row>
    <row r="125" spans="2:2">
      <c r="B125" t="s">
        <v>666</v>
      </c>
    </row>
    <row r="126" spans="2:2">
      <c r="B126" t="s">
        <v>667</v>
      </c>
    </row>
    <row r="128" spans="2:2">
      <c r="B128" t="s">
        <v>668</v>
      </c>
    </row>
    <row r="143" spans="2:2">
      <c r="B143" t="s">
        <v>669</v>
      </c>
    </row>
    <row r="144" spans="2:2">
      <c r="B144" t="s">
        <v>670</v>
      </c>
    </row>
    <row r="146" spans="2:9">
      <c r="B146" s="55" t="s">
        <v>671</v>
      </c>
      <c r="C146" s="8"/>
      <c r="D146" s="8"/>
      <c r="E146" s="8"/>
      <c r="F146" s="8"/>
      <c r="G146" s="8"/>
    </row>
    <row r="148" spans="2:9">
      <c r="B148" s="62" t="s">
        <v>672</v>
      </c>
      <c r="C148" s="63">
        <v>2020</v>
      </c>
      <c r="D148" s="63">
        <v>2021</v>
      </c>
      <c r="E148" s="64">
        <v>2022</v>
      </c>
      <c r="F148" s="64">
        <v>2023</v>
      </c>
      <c r="G148" s="65" t="s">
        <v>673</v>
      </c>
    </row>
    <row r="149" spans="2:9">
      <c r="B149" s="66" t="s">
        <v>674</v>
      </c>
      <c r="C149" s="67">
        <v>281</v>
      </c>
      <c r="D149" s="67">
        <v>172</v>
      </c>
      <c r="E149" s="68">
        <v>661</v>
      </c>
      <c r="F149" s="68">
        <v>1686</v>
      </c>
      <c r="G149" s="69">
        <v>374</v>
      </c>
      <c r="I149" t="s">
        <v>675</v>
      </c>
    </row>
    <row r="150" spans="2:9">
      <c r="B150" s="70" t="s">
        <v>676</v>
      </c>
      <c r="C150" s="71"/>
      <c r="D150" s="72">
        <f>D149/C149-1</f>
        <v>-0.38790035587188609</v>
      </c>
      <c r="E150" s="72">
        <f>E149/D149-1</f>
        <v>2.8430232558139537</v>
      </c>
      <c r="F150" s="72">
        <f>F149/E149-1</f>
        <v>1.5506807866868382</v>
      </c>
      <c r="G150" s="73"/>
      <c r="I150" t="s">
        <v>677</v>
      </c>
    </row>
    <row r="151" spans="2:9">
      <c r="B151" s="74"/>
      <c r="C151" s="75"/>
      <c r="D151" s="76"/>
      <c r="E151" s="75"/>
      <c r="F151" s="75"/>
      <c r="G151" s="77"/>
    </row>
    <row r="152" spans="2:9">
      <c r="B152" s="78" t="s">
        <v>678</v>
      </c>
      <c r="C152" s="75">
        <v>402</v>
      </c>
      <c r="D152" s="75">
        <v>363</v>
      </c>
      <c r="E152" s="75">
        <v>478</v>
      </c>
      <c r="F152" s="75">
        <v>575</v>
      </c>
      <c r="G152" s="77">
        <v>114</v>
      </c>
    </row>
    <row r="153" spans="2:9">
      <c r="B153" s="74"/>
      <c r="C153" s="75"/>
      <c r="D153" s="75"/>
      <c r="E153" s="75"/>
      <c r="F153" s="75"/>
      <c r="G153" s="77"/>
    </row>
    <row r="154" spans="2:9">
      <c r="B154" s="79" t="s">
        <v>679</v>
      </c>
      <c r="C154" s="67">
        <v>-113</v>
      </c>
      <c r="D154" s="67">
        <v>-191</v>
      </c>
      <c r="E154" s="67">
        <v>183</v>
      </c>
      <c r="F154" s="67">
        <v>1111</v>
      </c>
      <c r="G154" s="80">
        <v>259</v>
      </c>
    </row>
    <row r="155" spans="2:9">
      <c r="B155" s="70" t="s">
        <v>676</v>
      </c>
      <c r="C155" s="71"/>
      <c r="D155" s="71"/>
      <c r="E155" s="71"/>
      <c r="F155" s="72">
        <f>F154/E154-1</f>
        <v>5.0710382513661205</v>
      </c>
      <c r="G155" s="73"/>
    </row>
    <row r="156" spans="2:9">
      <c r="B156" s="74"/>
      <c r="C156" s="75"/>
      <c r="D156" s="75"/>
      <c r="E156" s="75"/>
      <c r="F156" s="75"/>
      <c r="G156" s="77"/>
    </row>
    <row r="157" spans="2:9">
      <c r="B157" s="78" t="s">
        <v>680</v>
      </c>
      <c r="C157" s="75"/>
      <c r="D157" s="75"/>
      <c r="E157" s="75">
        <f>10-226</f>
        <v>-216</v>
      </c>
      <c r="F157" s="75">
        <f>76-43</f>
        <v>33</v>
      </c>
      <c r="G157" s="77">
        <f>36-4</f>
        <v>32</v>
      </c>
    </row>
    <row r="158" spans="2:9">
      <c r="B158" s="74"/>
      <c r="C158" s="75"/>
      <c r="D158" s="75"/>
      <c r="E158" s="75"/>
      <c r="F158" s="75"/>
      <c r="G158" s="77"/>
    </row>
    <row r="159" spans="2:9">
      <c r="B159" s="78" t="s">
        <v>681</v>
      </c>
      <c r="C159" s="75"/>
      <c r="D159" s="75"/>
      <c r="E159" s="75">
        <v>-33</v>
      </c>
      <c r="F159" s="75">
        <v>1143</v>
      </c>
      <c r="G159" s="77">
        <v>292</v>
      </c>
    </row>
    <row r="160" spans="2:9">
      <c r="B160" s="74" t="s">
        <v>682</v>
      </c>
      <c r="C160" s="75"/>
      <c r="D160" s="75"/>
      <c r="E160" s="75">
        <v>38</v>
      </c>
      <c r="F160" s="75">
        <v>77</v>
      </c>
      <c r="G160" s="77">
        <v>45</v>
      </c>
    </row>
    <row r="161" spans="2:7">
      <c r="B161" s="74"/>
      <c r="C161" s="75"/>
      <c r="D161" s="75"/>
      <c r="E161" s="75"/>
      <c r="F161" s="75"/>
      <c r="G161" s="77"/>
    </row>
    <row r="162" spans="2:7">
      <c r="B162" s="81" t="s">
        <v>683</v>
      </c>
      <c r="C162" s="82">
        <v>-112</v>
      </c>
      <c r="D162" s="82">
        <v>-186</v>
      </c>
      <c r="E162" s="83">
        <v>-71</v>
      </c>
      <c r="F162" s="83">
        <v>1067</v>
      </c>
      <c r="G162" s="84">
        <v>247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12</vt:i4>
      </vt:variant>
    </vt:vector>
  </HeadingPairs>
  <TitlesOfParts>
    <vt:vector size="12" baseType="lpstr">
      <vt:lpstr>게임 산업 개괄</vt:lpstr>
      <vt:lpstr>플랫폼 별 특징</vt:lpstr>
      <vt:lpstr>게임 장르 설명</vt:lpstr>
      <vt:lpstr>서브컬쳐 장르</vt:lpstr>
      <vt:lpstr>개별 기업 투자판단</vt:lpstr>
      <vt:lpstr>넥슨</vt:lpstr>
      <vt:lpstr>넥슨게임즈</vt:lpstr>
      <vt:lpstr>데브시스터즈</vt:lpstr>
      <vt:lpstr>시프트업</vt:lpstr>
      <vt:lpstr>엔씨소프트</vt:lpstr>
      <vt:lpstr>크래프톤</vt:lpstr>
      <vt:lpstr>텐센트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서민석</dc:creator>
  <cp:lastModifiedBy>서민석</cp:lastModifiedBy>
  <dcterms:created xsi:type="dcterms:W3CDTF">2024-08-01T01:06:17Z</dcterms:created>
  <dcterms:modified xsi:type="dcterms:W3CDTF">2024-08-12T06:32:06Z</dcterms:modified>
</cp:coreProperties>
</file>